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13_ncr:1_{C252A30A-DF0E-4049-9F24-3CF749151E9E}" xr6:coauthVersionLast="36" xr6:coauthVersionMax="36" xr10:uidLastSave="{00000000-0000-0000-0000-000000000000}"/>
  <bookViews>
    <workbookView xWindow="0" yWindow="0" windowWidth="23325" windowHeight="8670" xr2:uid="{00000000-000D-0000-FFFF-FFFF00000000}"/>
  </bookViews>
  <sheets>
    <sheet name="食品科学与工程" sheetId="2" r:id="rId1"/>
    <sheet name="食品工程" sheetId="1" r:id="rId2"/>
  </sheets>
  <calcPr calcId="179021"/>
</workbook>
</file>

<file path=xl/calcChain.xml><?xml version="1.0" encoding="utf-8"?>
<calcChain xmlns="http://schemas.openxmlformats.org/spreadsheetml/2006/main">
  <c r="L12" i="2" l="1"/>
  <c r="M12" i="2"/>
  <c r="L11" i="2"/>
  <c r="M11" i="2"/>
  <c r="J4" i="2" l="1"/>
  <c r="J5" i="2"/>
  <c r="J6" i="2"/>
  <c r="J7" i="2"/>
  <c r="J8" i="2"/>
  <c r="J9" i="2"/>
  <c r="J10" i="2"/>
  <c r="J11" i="2"/>
  <c r="J12" i="2"/>
  <c r="L4" i="2"/>
  <c r="L5" i="2"/>
  <c r="L6" i="2"/>
  <c r="L7" i="2"/>
  <c r="L8" i="2"/>
  <c r="L9" i="2"/>
  <c r="L10" i="2"/>
  <c r="L5" i="1"/>
  <c r="L7" i="1"/>
  <c r="L4" i="1"/>
  <c r="L9" i="1"/>
  <c r="L6" i="1"/>
  <c r="L3" i="1"/>
  <c r="L10" i="1"/>
  <c r="L15" i="1"/>
  <c r="L8" i="1"/>
  <c r="L13" i="1"/>
  <c r="L16" i="1"/>
  <c r="L17" i="1"/>
  <c r="L12" i="1"/>
  <c r="L11" i="1"/>
  <c r="L14" i="1"/>
  <c r="L3" i="2"/>
  <c r="M4" i="1" l="1"/>
  <c r="M11" i="1"/>
  <c r="M17" i="1"/>
  <c r="M9" i="1"/>
  <c r="J11" i="1"/>
  <c r="J12" i="1"/>
  <c r="M12" i="1" s="1"/>
  <c r="J17" i="1"/>
  <c r="J16" i="1"/>
  <c r="M16" i="1" s="1"/>
  <c r="J13" i="1"/>
  <c r="M13" i="1" s="1"/>
  <c r="J8" i="1"/>
  <c r="M8" i="1" s="1"/>
  <c r="J15" i="1"/>
  <c r="M15" i="1" s="1"/>
  <c r="J10" i="1"/>
  <c r="M10" i="1" s="1"/>
  <c r="J3" i="1"/>
  <c r="M3" i="1" s="1"/>
  <c r="J6" i="1"/>
  <c r="M6" i="1" s="1"/>
  <c r="J9" i="1"/>
  <c r="J4" i="1"/>
  <c r="J7" i="1"/>
  <c r="M7" i="1" s="1"/>
  <c r="J5" i="1"/>
  <c r="M5" i="1" s="1"/>
  <c r="J14" i="1"/>
  <c r="M14" i="1" s="1"/>
  <c r="M8" i="2"/>
  <c r="M5" i="2"/>
  <c r="M7" i="2"/>
  <c r="M10" i="2"/>
  <c r="M6" i="2"/>
  <c r="M9" i="2"/>
  <c r="M4" i="2"/>
  <c r="J3" i="2"/>
  <c r="M3" i="2" s="1"/>
</calcChain>
</file>

<file path=xl/sharedStrings.xml><?xml version="1.0" encoding="utf-8"?>
<sst xmlns="http://schemas.openxmlformats.org/spreadsheetml/2006/main" count="218" uniqueCount="76">
  <si>
    <t>（4月7日）2023年食品科学学院学院硕士调剂考生拟录取名单</t>
  </si>
  <si>
    <t>序号</t>
  </si>
  <si>
    <t>考生编号</t>
  </si>
  <si>
    <t>姓名</t>
  </si>
  <si>
    <t>性别</t>
  </si>
  <si>
    <t>考生类型</t>
  </si>
  <si>
    <t>拟录取专业代码</t>
  </si>
  <si>
    <t>拟录取专业名称</t>
  </si>
  <si>
    <t>学习形式</t>
  </si>
  <si>
    <t>初试总分</t>
  </si>
  <si>
    <t>初试成绩(百分制)</t>
  </si>
  <si>
    <t>复试成绩</t>
  </si>
  <si>
    <t>复试成绩(百分制)</t>
  </si>
  <si>
    <t>总成绩（百分制）</t>
  </si>
  <si>
    <t>备注</t>
  </si>
  <si>
    <t>105643000003708</t>
  </si>
  <si>
    <t>李宇洁</t>
  </si>
  <si>
    <t>女</t>
  </si>
  <si>
    <t>调剂</t>
  </si>
  <si>
    <t>083200</t>
  </si>
  <si>
    <t>食品科学与工程</t>
  </si>
  <si>
    <t>全日制</t>
  </si>
  <si>
    <t>103353000903120</t>
  </si>
  <si>
    <t>胡知文</t>
  </si>
  <si>
    <t>105043109910033</t>
  </si>
  <si>
    <t>周星星</t>
  </si>
  <si>
    <t>102133000005384</t>
  </si>
  <si>
    <t>王月光</t>
  </si>
  <si>
    <t>101833214609683</t>
  </si>
  <si>
    <t>王佳莉</t>
  </si>
  <si>
    <t>105043109909696</t>
  </si>
  <si>
    <t>高翔</t>
  </si>
  <si>
    <t>102483122318803</t>
  </si>
  <si>
    <t>苏娟</t>
  </si>
  <si>
    <t>107183530319257</t>
  </si>
  <si>
    <t>谭萍萍</t>
  </si>
  <si>
    <t>105043109909897</t>
  </si>
  <si>
    <t>赵娟娟</t>
  </si>
  <si>
    <t>107123515901056</t>
  </si>
  <si>
    <t>钟渊博</t>
  </si>
  <si>
    <t>男</t>
  </si>
  <si>
    <t>100193140404249</t>
  </si>
  <si>
    <t>宋梦瑶</t>
  </si>
  <si>
    <t>086003</t>
  </si>
  <si>
    <t>食品工程</t>
  </si>
  <si>
    <t>100193431810615</t>
  </si>
  <si>
    <t>何纪元</t>
  </si>
  <si>
    <t>105593210003902</t>
  </si>
  <si>
    <t>雒艳颢</t>
  </si>
  <si>
    <t>100193360107127</t>
  </si>
  <si>
    <t>熊佳颖</t>
  </si>
  <si>
    <t>104233414422041</t>
  </si>
  <si>
    <t>高金杨</t>
  </si>
  <si>
    <t>103863210811804</t>
  </si>
  <si>
    <t>林丽梅</t>
  </si>
  <si>
    <t>103073210808500</t>
  </si>
  <si>
    <t>黄一凡</t>
  </si>
  <si>
    <t>104233361420944</t>
  </si>
  <si>
    <t>况慧</t>
  </si>
  <si>
    <t>102243086003420</t>
  </si>
  <si>
    <t>楚广鹏</t>
  </si>
  <si>
    <t>104233460523788</t>
  </si>
  <si>
    <t>宣文韬</t>
  </si>
  <si>
    <t>102243086003324</t>
  </si>
  <si>
    <t>黄世雄</t>
  </si>
  <si>
    <t>100193330206380</t>
  </si>
  <si>
    <t>潘雨晴</t>
  </si>
  <si>
    <t>105643000003383</t>
  </si>
  <si>
    <t>候惠静</t>
  </si>
  <si>
    <t>102643210000449</t>
  </si>
  <si>
    <t>杨荣赫</t>
  </si>
  <si>
    <t>104233375203189</t>
  </si>
  <si>
    <t>高筱萌</t>
  </si>
  <si>
    <t>全日制</t>
    <phoneticPr fontId="7" type="noConversion"/>
  </si>
  <si>
    <t>拟录取</t>
    <phoneticPr fontId="7" type="noConversion"/>
  </si>
  <si>
    <t>拒绝待录取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</si>
</sst>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8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b/>
      <sz val="16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7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workbookViewId="0">
      <selection activeCell="P7" sqref="P7"/>
    </sheetView>
  </sheetViews>
  <sheetFormatPr defaultColWidth="9" defaultRowHeight="13.5" x14ac:dyDescent="0.15"/>
  <cols>
    <col min="6" max="6" width="16.125" customWidth="1"/>
    <col min="7" max="7" width="15.75" customWidth="1"/>
    <col min="10" max="10" width="16.875" customWidth="1"/>
    <col min="13" max="13" width="11.5" customWidth="1"/>
    <col min="14" max="14" width="13.75" customWidth="1"/>
  </cols>
  <sheetData>
    <row r="1" spans="1:14" ht="20.25" x14ac:dyDescent="0.15">
      <c r="A1" s="27" t="s">
        <v>0</v>
      </c>
      <c r="B1" s="27"/>
      <c r="C1" s="27"/>
      <c r="D1" s="27"/>
      <c r="E1" s="27"/>
      <c r="F1" s="27"/>
      <c r="G1" s="27"/>
      <c r="H1" s="28"/>
      <c r="I1" s="27"/>
      <c r="J1" s="27"/>
      <c r="K1" s="27"/>
      <c r="L1" s="29"/>
      <c r="M1" s="30"/>
      <c r="N1" s="27"/>
    </row>
    <row r="2" spans="1:14" ht="28.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6" t="s">
        <v>10</v>
      </c>
      <c r="K2" s="7" t="s">
        <v>11</v>
      </c>
      <c r="L2" s="6" t="s">
        <v>12</v>
      </c>
      <c r="M2" s="8" t="s">
        <v>13</v>
      </c>
      <c r="N2" s="9" t="s">
        <v>14</v>
      </c>
    </row>
    <row r="3" spans="1:14" s="26" customFormat="1" ht="20.100000000000001" customHeight="1" x14ac:dyDescent="0.15">
      <c r="A3" s="2">
        <v>1</v>
      </c>
      <c r="B3" s="2" t="s">
        <v>15</v>
      </c>
      <c r="C3" s="2" t="s">
        <v>16</v>
      </c>
      <c r="D3" s="21" t="s">
        <v>17</v>
      </c>
      <c r="E3" s="21" t="s">
        <v>18</v>
      </c>
      <c r="F3" s="2" t="s">
        <v>19</v>
      </c>
      <c r="G3" s="2" t="s">
        <v>20</v>
      </c>
      <c r="H3" s="4" t="s">
        <v>21</v>
      </c>
      <c r="I3" s="2">
        <v>373</v>
      </c>
      <c r="J3" s="22">
        <f t="shared" ref="J3:J12" si="0">I3/5*60%</f>
        <v>44.76</v>
      </c>
      <c r="K3" s="23">
        <v>79.400000000000006</v>
      </c>
      <c r="L3" s="23">
        <f t="shared" ref="L3:L12" si="1">K3*0.4</f>
        <v>31.760000000000005</v>
      </c>
      <c r="M3" s="24">
        <f t="shared" ref="M3:M12" si="2">J3+L3</f>
        <v>76.52000000000001</v>
      </c>
      <c r="N3" s="25" t="s">
        <v>75</v>
      </c>
    </row>
    <row r="4" spans="1:14" s="26" customFormat="1" ht="20.100000000000001" customHeight="1" x14ac:dyDescent="0.15">
      <c r="A4" s="2">
        <v>2</v>
      </c>
      <c r="B4" s="2" t="s">
        <v>22</v>
      </c>
      <c r="C4" s="2" t="s">
        <v>23</v>
      </c>
      <c r="D4" s="21" t="s">
        <v>17</v>
      </c>
      <c r="E4" s="21" t="s">
        <v>18</v>
      </c>
      <c r="F4" s="2" t="s">
        <v>19</v>
      </c>
      <c r="G4" s="2" t="s">
        <v>20</v>
      </c>
      <c r="H4" s="4" t="s">
        <v>21</v>
      </c>
      <c r="I4" s="2">
        <v>349</v>
      </c>
      <c r="J4" s="22">
        <f t="shared" si="0"/>
        <v>41.879999999999995</v>
      </c>
      <c r="K4" s="23">
        <v>83.4</v>
      </c>
      <c r="L4" s="23">
        <f t="shared" si="1"/>
        <v>33.360000000000007</v>
      </c>
      <c r="M4" s="24">
        <f t="shared" si="2"/>
        <v>75.240000000000009</v>
      </c>
      <c r="N4" s="25" t="s">
        <v>74</v>
      </c>
    </row>
    <row r="5" spans="1:14" s="26" customFormat="1" ht="20.100000000000001" customHeight="1" x14ac:dyDescent="0.15">
      <c r="A5" s="2">
        <v>3</v>
      </c>
      <c r="B5" s="2" t="s">
        <v>34</v>
      </c>
      <c r="C5" s="2" t="s">
        <v>35</v>
      </c>
      <c r="D5" s="21" t="s">
        <v>17</v>
      </c>
      <c r="E5" s="21" t="s">
        <v>18</v>
      </c>
      <c r="F5" s="2" t="s">
        <v>19</v>
      </c>
      <c r="G5" s="2" t="s">
        <v>20</v>
      </c>
      <c r="H5" s="5" t="s">
        <v>21</v>
      </c>
      <c r="I5" s="2">
        <v>333</v>
      </c>
      <c r="J5" s="22">
        <f t="shared" si="0"/>
        <v>39.959999999999994</v>
      </c>
      <c r="K5" s="23">
        <v>87.8</v>
      </c>
      <c r="L5" s="23">
        <f t="shared" si="1"/>
        <v>35.119999999999997</v>
      </c>
      <c r="M5" s="24">
        <f t="shared" si="2"/>
        <v>75.079999999999984</v>
      </c>
      <c r="N5" s="25" t="s">
        <v>74</v>
      </c>
    </row>
    <row r="6" spans="1:14" s="26" customFormat="1" ht="20.100000000000001" customHeight="1" x14ac:dyDescent="0.15">
      <c r="A6" s="2">
        <v>4</v>
      </c>
      <c r="B6" s="2" t="s">
        <v>26</v>
      </c>
      <c r="C6" s="2" t="s">
        <v>27</v>
      </c>
      <c r="D6" s="21" t="s">
        <v>17</v>
      </c>
      <c r="E6" s="21" t="s">
        <v>18</v>
      </c>
      <c r="F6" s="2" t="s">
        <v>19</v>
      </c>
      <c r="G6" s="2" t="s">
        <v>20</v>
      </c>
      <c r="H6" s="4" t="s">
        <v>21</v>
      </c>
      <c r="I6" s="2">
        <v>345</v>
      </c>
      <c r="J6" s="22">
        <f t="shared" si="0"/>
        <v>41.4</v>
      </c>
      <c r="K6" s="23">
        <v>84</v>
      </c>
      <c r="L6" s="23">
        <f t="shared" si="1"/>
        <v>33.6</v>
      </c>
      <c r="M6" s="24">
        <f t="shared" si="2"/>
        <v>75</v>
      </c>
      <c r="N6" s="25" t="s">
        <v>74</v>
      </c>
    </row>
    <row r="7" spans="1:14" s="26" customFormat="1" ht="20.100000000000001" customHeight="1" x14ac:dyDescent="0.15">
      <c r="A7" s="2">
        <v>5</v>
      </c>
      <c r="B7" s="2" t="s">
        <v>30</v>
      </c>
      <c r="C7" s="2" t="s">
        <v>31</v>
      </c>
      <c r="D7" s="21" t="s">
        <v>17</v>
      </c>
      <c r="E7" s="21" t="s">
        <v>18</v>
      </c>
      <c r="F7" s="2" t="s">
        <v>19</v>
      </c>
      <c r="G7" s="2" t="s">
        <v>20</v>
      </c>
      <c r="H7" s="5" t="s">
        <v>21</v>
      </c>
      <c r="I7" s="2">
        <v>340</v>
      </c>
      <c r="J7" s="22">
        <f t="shared" si="0"/>
        <v>40.799999999999997</v>
      </c>
      <c r="K7" s="23">
        <v>84.8</v>
      </c>
      <c r="L7" s="23">
        <f t="shared" si="1"/>
        <v>33.92</v>
      </c>
      <c r="M7" s="24">
        <f t="shared" si="2"/>
        <v>74.72</v>
      </c>
      <c r="N7" s="25" t="s">
        <v>74</v>
      </c>
    </row>
    <row r="8" spans="1:14" s="26" customFormat="1" ht="20.100000000000001" customHeight="1" x14ac:dyDescent="0.15">
      <c r="A8" s="2">
        <v>6</v>
      </c>
      <c r="B8" s="2" t="s">
        <v>38</v>
      </c>
      <c r="C8" s="2" t="s">
        <v>39</v>
      </c>
      <c r="D8" s="21" t="s">
        <v>40</v>
      </c>
      <c r="E8" s="21" t="s">
        <v>18</v>
      </c>
      <c r="F8" s="2" t="s">
        <v>19</v>
      </c>
      <c r="G8" s="2" t="s">
        <v>20</v>
      </c>
      <c r="H8" s="5" t="s">
        <v>73</v>
      </c>
      <c r="I8" s="2">
        <v>332</v>
      </c>
      <c r="J8" s="22">
        <f t="shared" si="0"/>
        <v>39.840000000000003</v>
      </c>
      <c r="K8" s="23">
        <v>86</v>
      </c>
      <c r="L8" s="23">
        <f t="shared" si="1"/>
        <v>34.4</v>
      </c>
      <c r="M8" s="24">
        <f t="shared" si="2"/>
        <v>74.240000000000009</v>
      </c>
      <c r="N8" s="25" t="s">
        <v>74</v>
      </c>
    </row>
    <row r="9" spans="1:14" s="19" customFormat="1" ht="20.100000000000001" customHeight="1" x14ac:dyDescent="0.15">
      <c r="A9" s="13">
        <v>7</v>
      </c>
      <c r="B9" s="13" t="s">
        <v>24</v>
      </c>
      <c r="C9" s="13" t="s">
        <v>25</v>
      </c>
      <c r="D9" s="14" t="s">
        <v>17</v>
      </c>
      <c r="E9" s="14" t="s">
        <v>18</v>
      </c>
      <c r="F9" s="13" t="s">
        <v>19</v>
      </c>
      <c r="G9" s="13" t="s">
        <v>20</v>
      </c>
      <c r="H9" s="20" t="s">
        <v>21</v>
      </c>
      <c r="I9" s="13">
        <v>347</v>
      </c>
      <c r="J9" s="16">
        <f t="shared" si="0"/>
        <v>41.64</v>
      </c>
      <c r="K9" s="17">
        <v>80.2</v>
      </c>
      <c r="L9" s="17">
        <f t="shared" si="1"/>
        <v>32.080000000000005</v>
      </c>
      <c r="M9" s="18">
        <f t="shared" si="2"/>
        <v>73.72</v>
      </c>
      <c r="N9" s="17"/>
    </row>
    <row r="10" spans="1:14" s="19" customFormat="1" ht="20.100000000000001" customHeight="1" x14ac:dyDescent="0.15">
      <c r="A10" s="13">
        <v>8</v>
      </c>
      <c r="B10" s="13" t="s">
        <v>28</v>
      </c>
      <c r="C10" s="13" t="s">
        <v>29</v>
      </c>
      <c r="D10" s="14" t="s">
        <v>17</v>
      </c>
      <c r="E10" s="14" t="s">
        <v>18</v>
      </c>
      <c r="F10" s="13" t="s">
        <v>19</v>
      </c>
      <c r="G10" s="13" t="s">
        <v>20</v>
      </c>
      <c r="H10" s="20" t="s">
        <v>21</v>
      </c>
      <c r="I10" s="13">
        <v>341</v>
      </c>
      <c r="J10" s="16">
        <f t="shared" si="0"/>
        <v>40.92</v>
      </c>
      <c r="K10" s="17">
        <v>78.599999999999994</v>
      </c>
      <c r="L10" s="17">
        <f t="shared" si="1"/>
        <v>31.439999999999998</v>
      </c>
      <c r="M10" s="18">
        <f t="shared" si="2"/>
        <v>72.36</v>
      </c>
      <c r="N10" s="17"/>
    </row>
    <row r="11" spans="1:14" s="19" customFormat="1" ht="20.100000000000001" customHeight="1" x14ac:dyDescent="0.15">
      <c r="A11" s="13">
        <v>9</v>
      </c>
      <c r="B11" s="13" t="s">
        <v>32</v>
      </c>
      <c r="C11" s="13" t="s">
        <v>33</v>
      </c>
      <c r="D11" s="14" t="s">
        <v>17</v>
      </c>
      <c r="E11" s="14" t="s">
        <v>18</v>
      </c>
      <c r="F11" s="13" t="s">
        <v>19</v>
      </c>
      <c r="G11" s="13" t="s">
        <v>20</v>
      </c>
      <c r="H11" s="15" t="s">
        <v>21</v>
      </c>
      <c r="I11" s="13">
        <v>336</v>
      </c>
      <c r="J11" s="16">
        <f t="shared" si="0"/>
        <v>40.32</v>
      </c>
      <c r="K11" s="17">
        <v>0</v>
      </c>
      <c r="L11" s="17">
        <f t="shared" si="1"/>
        <v>0</v>
      </c>
      <c r="M11" s="18">
        <f t="shared" si="2"/>
        <v>40.32</v>
      </c>
      <c r="N11" s="17"/>
    </row>
    <row r="12" spans="1:14" s="19" customFormat="1" ht="20.100000000000001" customHeight="1" x14ac:dyDescent="0.15">
      <c r="A12" s="13">
        <v>10</v>
      </c>
      <c r="B12" s="13" t="s">
        <v>36</v>
      </c>
      <c r="C12" s="13" t="s">
        <v>37</v>
      </c>
      <c r="D12" s="14" t="s">
        <v>17</v>
      </c>
      <c r="E12" s="14" t="s">
        <v>18</v>
      </c>
      <c r="F12" s="13" t="s">
        <v>19</v>
      </c>
      <c r="G12" s="13" t="s">
        <v>20</v>
      </c>
      <c r="H12" s="15" t="s">
        <v>21</v>
      </c>
      <c r="I12" s="13">
        <v>333</v>
      </c>
      <c r="J12" s="16">
        <f t="shared" si="0"/>
        <v>39.959999999999994</v>
      </c>
      <c r="K12" s="17">
        <v>0</v>
      </c>
      <c r="L12" s="17">
        <f t="shared" si="1"/>
        <v>0</v>
      </c>
      <c r="M12" s="18">
        <f t="shared" si="2"/>
        <v>39.959999999999994</v>
      </c>
      <c r="N12" s="17"/>
    </row>
  </sheetData>
  <sortState ref="A3:N12">
    <sortCondition descending="1" ref="M3"/>
  </sortState>
  <mergeCells count="1">
    <mergeCell ref="A1:N1"/>
  </mergeCells>
  <phoneticPr fontId="7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N12" sqref="N12"/>
    </sheetView>
  </sheetViews>
  <sheetFormatPr defaultColWidth="9" defaultRowHeight="13.5" x14ac:dyDescent="0.15"/>
  <cols>
    <col min="6" max="6" width="15.625" customWidth="1"/>
    <col min="7" max="7" width="14.75" customWidth="1"/>
    <col min="10" max="10" width="19.375" customWidth="1"/>
    <col min="14" max="14" width="20.25" customWidth="1"/>
  </cols>
  <sheetData>
    <row r="1" spans="1:14" ht="20.25" x14ac:dyDescent="0.15">
      <c r="A1" s="27" t="s">
        <v>0</v>
      </c>
      <c r="B1" s="27"/>
      <c r="C1" s="27"/>
      <c r="D1" s="27"/>
      <c r="E1" s="27"/>
      <c r="F1" s="27"/>
      <c r="G1" s="27"/>
      <c r="H1" s="28"/>
      <c r="I1" s="27"/>
      <c r="J1" s="27"/>
      <c r="K1" s="27"/>
      <c r="L1" s="29"/>
      <c r="M1" s="30"/>
      <c r="N1" s="27"/>
    </row>
    <row r="2" spans="1:14" ht="42.7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6" t="s">
        <v>10</v>
      </c>
      <c r="K2" s="7" t="s">
        <v>11</v>
      </c>
      <c r="L2" s="6" t="s">
        <v>12</v>
      </c>
      <c r="M2" s="8" t="s">
        <v>13</v>
      </c>
      <c r="N2" s="9" t="s">
        <v>14</v>
      </c>
    </row>
    <row r="3" spans="1:14" s="26" customFormat="1" ht="20.100000000000001" customHeight="1" x14ac:dyDescent="0.15">
      <c r="A3" s="2">
        <v>1</v>
      </c>
      <c r="B3" s="2" t="s">
        <v>55</v>
      </c>
      <c r="C3" s="2" t="s">
        <v>56</v>
      </c>
      <c r="D3" s="21" t="s">
        <v>40</v>
      </c>
      <c r="E3" s="21" t="s">
        <v>18</v>
      </c>
      <c r="F3" s="2" t="s">
        <v>43</v>
      </c>
      <c r="G3" s="2" t="s">
        <v>44</v>
      </c>
      <c r="H3" s="5" t="s">
        <v>21</v>
      </c>
      <c r="I3" s="2">
        <v>319</v>
      </c>
      <c r="J3" s="22">
        <f t="shared" ref="J3:J17" si="0">I3/5*60%</f>
        <v>38.279999999999994</v>
      </c>
      <c r="K3" s="23">
        <v>91</v>
      </c>
      <c r="L3" s="23">
        <f t="shared" ref="L3:L17" si="1">K3*0.4</f>
        <v>36.4</v>
      </c>
      <c r="M3" s="24">
        <f t="shared" ref="M3:M17" si="2">J3+L3</f>
        <v>74.679999999999993</v>
      </c>
      <c r="N3" s="25" t="s">
        <v>74</v>
      </c>
    </row>
    <row r="4" spans="1:14" s="26" customFormat="1" ht="20.100000000000001" customHeight="1" x14ac:dyDescent="0.15">
      <c r="A4" s="2">
        <v>2</v>
      </c>
      <c r="B4" s="2" t="s">
        <v>49</v>
      </c>
      <c r="C4" s="2" t="s">
        <v>50</v>
      </c>
      <c r="D4" s="21" t="s">
        <v>17</v>
      </c>
      <c r="E4" s="21" t="s">
        <v>18</v>
      </c>
      <c r="F4" s="2" t="s">
        <v>43</v>
      </c>
      <c r="G4" s="2" t="s">
        <v>44</v>
      </c>
      <c r="H4" s="4" t="s">
        <v>21</v>
      </c>
      <c r="I4" s="2">
        <v>326</v>
      </c>
      <c r="J4" s="22">
        <f t="shared" si="0"/>
        <v>39.119999999999997</v>
      </c>
      <c r="K4" s="23">
        <v>88.8</v>
      </c>
      <c r="L4" s="23">
        <f t="shared" si="1"/>
        <v>35.520000000000003</v>
      </c>
      <c r="M4" s="24">
        <f t="shared" si="2"/>
        <v>74.64</v>
      </c>
      <c r="N4" s="25" t="s">
        <v>74</v>
      </c>
    </row>
    <row r="5" spans="1:14" s="26" customFormat="1" ht="20.100000000000001" customHeight="1" x14ac:dyDescent="0.15">
      <c r="A5" s="2">
        <v>3</v>
      </c>
      <c r="B5" s="2" t="s">
        <v>45</v>
      </c>
      <c r="C5" s="2" t="s">
        <v>46</v>
      </c>
      <c r="D5" s="21" t="s">
        <v>40</v>
      </c>
      <c r="E5" s="21" t="s">
        <v>18</v>
      </c>
      <c r="F5" s="2" t="s">
        <v>43</v>
      </c>
      <c r="G5" s="2" t="s">
        <v>44</v>
      </c>
      <c r="H5" s="4" t="s">
        <v>21</v>
      </c>
      <c r="I5" s="2">
        <v>332</v>
      </c>
      <c r="J5" s="22">
        <f t="shared" si="0"/>
        <v>39.840000000000003</v>
      </c>
      <c r="K5" s="23">
        <v>86.2</v>
      </c>
      <c r="L5" s="23">
        <f t="shared" si="1"/>
        <v>34.480000000000004</v>
      </c>
      <c r="M5" s="24">
        <f t="shared" si="2"/>
        <v>74.320000000000007</v>
      </c>
      <c r="N5" s="25" t="s">
        <v>74</v>
      </c>
    </row>
    <row r="6" spans="1:14" s="26" customFormat="1" ht="20.100000000000001" customHeight="1" x14ac:dyDescent="0.15">
      <c r="A6" s="2">
        <v>4</v>
      </c>
      <c r="B6" s="2" t="s">
        <v>53</v>
      </c>
      <c r="C6" s="2" t="s">
        <v>54</v>
      </c>
      <c r="D6" s="21" t="s">
        <v>17</v>
      </c>
      <c r="E6" s="21" t="s">
        <v>18</v>
      </c>
      <c r="F6" s="2" t="s">
        <v>43</v>
      </c>
      <c r="G6" s="2" t="s">
        <v>44</v>
      </c>
      <c r="H6" s="5" t="s">
        <v>21</v>
      </c>
      <c r="I6" s="2">
        <v>320</v>
      </c>
      <c r="J6" s="22">
        <f t="shared" si="0"/>
        <v>38.4</v>
      </c>
      <c r="K6" s="23">
        <v>88</v>
      </c>
      <c r="L6" s="23">
        <f t="shared" si="1"/>
        <v>35.200000000000003</v>
      </c>
      <c r="M6" s="24">
        <f t="shared" si="2"/>
        <v>73.599999999999994</v>
      </c>
      <c r="N6" s="25" t="s">
        <v>74</v>
      </c>
    </row>
    <row r="7" spans="1:14" s="26" customFormat="1" ht="20.100000000000001" customHeight="1" x14ac:dyDescent="0.15">
      <c r="A7" s="2">
        <v>5</v>
      </c>
      <c r="B7" s="2" t="s">
        <v>47</v>
      </c>
      <c r="C7" s="2" t="s">
        <v>48</v>
      </c>
      <c r="D7" s="21" t="s">
        <v>40</v>
      </c>
      <c r="E7" s="21" t="s">
        <v>18</v>
      </c>
      <c r="F7" s="2" t="s">
        <v>43</v>
      </c>
      <c r="G7" s="2" t="s">
        <v>44</v>
      </c>
      <c r="H7" s="4" t="s">
        <v>21</v>
      </c>
      <c r="I7" s="2">
        <v>330</v>
      </c>
      <c r="J7" s="22">
        <f t="shared" si="0"/>
        <v>39.6</v>
      </c>
      <c r="K7" s="23">
        <v>82.6</v>
      </c>
      <c r="L7" s="23">
        <f t="shared" si="1"/>
        <v>33.04</v>
      </c>
      <c r="M7" s="24">
        <f t="shared" si="2"/>
        <v>72.64</v>
      </c>
      <c r="N7" s="25" t="s">
        <v>74</v>
      </c>
    </row>
    <row r="8" spans="1:14" s="26" customFormat="1" ht="20.100000000000001" customHeight="1" x14ac:dyDescent="0.15">
      <c r="A8" s="2">
        <v>6</v>
      </c>
      <c r="B8" s="2" t="s">
        <v>61</v>
      </c>
      <c r="C8" s="2" t="s">
        <v>62</v>
      </c>
      <c r="D8" s="21" t="s">
        <v>40</v>
      </c>
      <c r="E8" s="21" t="s">
        <v>18</v>
      </c>
      <c r="F8" s="2" t="s">
        <v>43</v>
      </c>
      <c r="G8" s="2" t="s">
        <v>44</v>
      </c>
      <c r="H8" s="5" t="s">
        <v>21</v>
      </c>
      <c r="I8" s="2">
        <v>310</v>
      </c>
      <c r="J8" s="22">
        <f t="shared" si="0"/>
        <v>37.199999999999996</v>
      </c>
      <c r="K8" s="23">
        <v>85.6</v>
      </c>
      <c r="L8" s="23">
        <f t="shared" si="1"/>
        <v>34.24</v>
      </c>
      <c r="M8" s="24">
        <f t="shared" si="2"/>
        <v>71.44</v>
      </c>
      <c r="N8" s="25" t="s">
        <v>74</v>
      </c>
    </row>
    <row r="9" spans="1:14" s="26" customFormat="1" ht="20.100000000000001" customHeight="1" x14ac:dyDescent="0.15">
      <c r="A9" s="2">
        <v>7</v>
      </c>
      <c r="B9" s="2" t="s">
        <v>51</v>
      </c>
      <c r="C9" s="2" t="s">
        <v>52</v>
      </c>
      <c r="D9" s="21" t="s">
        <v>40</v>
      </c>
      <c r="E9" s="21" t="s">
        <v>18</v>
      </c>
      <c r="F9" s="2" t="s">
        <v>43</v>
      </c>
      <c r="G9" s="2" t="s">
        <v>44</v>
      </c>
      <c r="H9" s="4" t="s">
        <v>21</v>
      </c>
      <c r="I9" s="2">
        <v>324</v>
      </c>
      <c r="J9" s="22">
        <f t="shared" si="0"/>
        <v>38.879999999999995</v>
      </c>
      <c r="K9" s="23">
        <v>80.8</v>
      </c>
      <c r="L9" s="23">
        <f t="shared" si="1"/>
        <v>32.32</v>
      </c>
      <c r="M9" s="24">
        <f t="shared" si="2"/>
        <v>71.199999999999989</v>
      </c>
      <c r="N9" s="25" t="s">
        <v>74</v>
      </c>
    </row>
    <row r="10" spans="1:14" ht="20.100000000000001" customHeight="1" x14ac:dyDescent="0.15">
      <c r="A10" s="2">
        <v>8</v>
      </c>
      <c r="B10" s="2" t="s">
        <v>57</v>
      </c>
      <c r="C10" s="2" t="s">
        <v>58</v>
      </c>
      <c r="D10" s="3" t="s">
        <v>17</v>
      </c>
      <c r="E10" s="3" t="s">
        <v>18</v>
      </c>
      <c r="F10" s="2" t="s">
        <v>43</v>
      </c>
      <c r="G10" s="2" t="s">
        <v>44</v>
      </c>
      <c r="H10" s="5" t="s">
        <v>21</v>
      </c>
      <c r="I10" s="2">
        <v>319</v>
      </c>
      <c r="J10" s="10">
        <f t="shared" si="0"/>
        <v>38.279999999999994</v>
      </c>
      <c r="K10" s="11">
        <v>82.2</v>
      </c>
      <c r="L10" s="11">
        <f t="shared" si="1"/>
        <v>32.880000000000003</v>
      </c>
      <c r="M10" s="12">
        <f t="shared" si="2"/>
        <v>71.16</v>
      </c>
      <c r="N10" s="11"/>
    </row>
    <row r="11" spans="1:14" ht="20.100000000000001" customHeight="1" x14ac:dyDescent="0.15">
      <c r="A11" s="2">
        <v>9</v>
      </c>
      <c r="B11" s="2" t="s">
        <v>71</v>
      </c>
      <c r="C11" s="2" t="s">
        <v>72</v>
      </c>
      <c r="D11" s="3" t="s">
        <v>17</v>
      </c>
      <c r="E11" s="3" t="s">
        <v>18</v>
      </c>
      <c r="F11" s="2" t="s">
        <v>43</v>
      </c>
      <c r="G11" s="2" t="s">
        <v>44</v>
      </c>
      <c r="H11" s="5" t="s">
        <v>21</v>
      </c>
      <c r="I11" s="2">
        <v>297</v>
      </c>
      <c r="J11" s="10">
        <f t="shared" si="0"/>
        <v>35.64</v>
      </c>
      <c r="K11" s="11">
        <v>85</v>
      </c>
      <c r="L11" s="11">
        <f t="shared" si="1"/>
        <v>34</v>
      </c>
      <c r="M11" s="12">
        <f t="shared" si="2"/>
        <v>69.64</v>
      </c>
      <c r="N11" s="11"/>
    </row>
    <row r="12" spans="1:14" ht="20.100000000000001" customHeight="1" x14ac:dyDescent="0.15">
      <c r="A12" s="2">
        <v>10</v>
      </c>
      <c r="B12" s="2" t="s">
        <v>69</v>
      </c>
      <c r="C12" s="2" t="s">
        <v>70</v>
      </c>
      <c r="D12" s="3" t="s">
        <v>40</v>
      </c>
      <c r="E12" s="3" t="s">
        <v>18</v>
      </c>
      <c r="F12" s="2" t="s">
        <v>43</v>
      </c>
      <c r="G12" s="2" t="s">
        <v>44</v>
      </c>
      <c r="H12" s="5" t="s">
        <v>21</v>
      </c>
      <c r="I12" s="2">
        <v>297</v>
      </c>
      <c r="J12" s="10">
        <f t="shared" si="0"/>
        <v>35.64</v>
      </c>
      <c r="K12" s="11">
        <v>83.4</v>
      </c>
      <c r="L12" s="11">
        <f t="shared" si="1"/>
        <v>33.360000000000007</v>
      </c>
      <c r="M12" s="12">
        <f t="shared" si="2"/>
        <v>69</v>
      </c>
      <c r="N12" s="11"/>
    </row>
    <row r="13" spans="1:14" ht="20.100000000000001" customHeight="1" x14ac:dyDescent="0.15">
      <c r="A13" s="2">
        <v>11</v>
      </c>
      <c r="B13" s="2" t="s">
        <v>63</v>
      </c>
      <c r="C13" s="2" t="s">
        <v>64</v>
      </c>
      <c r="D13" s="3" t="s">
        <v>40</v>
      </c>
      <c r="E13" s="3" t="s">
        <v>18</v>
      </c>
      <c r="F13" s="2" t="s">
        <v>43</v>
      </c>
      <c r="G13" s="2" t="s">
        <v>44</v>
      </c>
      <c r="H13" s="5" t="s">
        <v>21</v>
      </c>
      <c r="I13" s="2">
        <v>308</v>
      </c>
      <c r="J13" s="10">
        <f t="shared" si="0"/>
        <v>36.96</v>
      </c>
      <c r="K13" s="11">
        <v>76.8</v>
      </c>
      <c r="L13" s="11">
        <f t="shared" si="1"/>
        <v>30.72</v>
      </c>
      <c r="M13" s="12">
        <f t="shared" si="2"/>
        <v>67.680000000000007</v>
      </c>
      <c r="N13" s="11"/>
    </row>
    <row r="14" spans="1:14" ht="20.100000000000001" customHeight="1" x14ac:dyDescent="0.15">
      <c r="A14" s="2">
        <v>12</v>
      </c>
      <c r="B14" s="2" t="s">
        <v>41</v>
      </c>
      <c r="C14" s="2" t="s">
        <v>42</v>
      </c>
      <c r="D14" s="3" t="s">
        <v>17</v>
      </c>
      <c r="E14" s="3" t="s">
        <v>18</v>
      </c>
      <c r="F14" s="2" t="s">
        <v>43</v>
      </c>
      <c r="G14" s="2" t="s">
        <v>44</v>
      </c>
      <c r="H14" s="4" t="s">
        <v>21</v>
      </c>
      <c r="I14" s="2">
        <v>335</v>
      </c>
      <c r="J14" s="10">
        <f t="shared" si="0"/>
        <v>40.199999999999996</v>
      </c>
      <c r="K14" s="11">
        <v>0</v>
      </c>
      <c r="L14" s="11">
        <f t="shared" si="1"/>
        <v>0</v>
      </c>
      <c r="M14" s="12">
        <f t="shared" si="2"/>
        <v>40.199999999999996</v>
      </c>
      <c r="N14" s="11"/>
    </row>
    <row r="15" spans="1:14" ht="20.100000000000001" customHeight="1" x14ac:dyDescent="0.15">
      <c r="A15" s="2">
        <v>13</v>
      </c>
      <c r="B15" s="2" t="s">
        <v>59</v>
      </c>
      <c r="C15" s="2" t="s">
        <v>60</v>
      </c>
      <c r="D15" s="3" t="s">
        <v>40</v>
      </c>
      <c r="E15" s="3" t="s">
        <v>18</v>
      </c>
      <c r="F15" s="2" t="s">
        <v>43</v>
      </c>
      <c r="G15" s="2" t="s">
        <v>44</v>
      </c>
      <c r="H15" s="5" t="s">
        <v>21</v>
      </c>
      <c r="I15" s="2">
        <v>319</v>
      </c>
      <c r="J15" s="10">
        <f t="shared" si="0"/>
        <v>38.279999999999994</v>
      </c>
      <c r="K15" s="11">
        <v>0</v>
      </c>
      <c r="L15" s="11">
        <f t="shared" si="1"/>
        <v>0</v>
      </c>
      <c r="M15" s="12">
        <f t="shared" si="2"/>
        <v>38.279999999999994</v>
      </c>
      <c r="N15" s="11"/>
    </row>
    <row r="16" spans="1:14" ht="20.100000000000001" customHeight="1" x14ac:dyDescent="0.15">
      <c r="A16" s="2">
        <v>14</v>
      </c>
      <c r="B16" s="2" t="s">
        <v>65</v>
      </c>
      <c r="C16" s="2" t="s">
        <v>66</v>
      </c>
      <c r="D16" s="3" t="s">
        <v>17</v>
      </c>
      <c r="E16" s="3" t="s">
        <v>18</v>
      </c>
      <c r="F16" s="2" t="s">
        <v>43</v>
      </c>
      <c r="G16" s="2" t="s">
        <v>44</v>
      </c>
      <c r="H16" s="5" t="s">
        <v>21</v>
      </c>
      <c r="I16" s="2">
        <v>304</v>
      </c>
      <c r="J16" s="10">
        <f t="shared" si="0"/>
        <v>36.479999999999997</v>
      </c>
      <c r="K16" s="11">
        <v>0</v>
      </c>
      <c r="L16" s="11">
        <f t="shared" si="1"/>
        <v>0</v>
      </c>
      <c r="M16" s="12">
        <f t="shared" si="2"/>
        <v>36.479999999999997</v>
      </c>
      <c r="N16" s="11"/>
    </row>
    <row r="17" spans="1:14" ht="20.100000000000001" customHeight="1" x14ac:dyDescent="0.15">
      <c r="A17" s="2">
        <v>15</v>
      </c>
      <c r="B17" s="2" t="s">
        <v>67</v>
      </c>
      <c r="C17" s="2" t="s">
        <v>68</v>
      </c>
      <c r="D17" s="3" t="s">
        <v>17</v>
      </c>
      <c r="E17" s="3" t="s">
        <v>18</v>
      </c>
      <c r="F17" s="2" t="s">
        <v>43</v>
      </c>
      <c r="G17" s="2" t="s">
        <v>44</v>
      </c>
      <c r="H17" s="5" t="s">
        <v>21</v>
      </c>
      <c r="I17" s="2">
        <v>300</v>
      </c>
      <c r="J17" s="10">
        <f t="shared" si="0"/>
        <v>36</v>
      </c>
      <c r="K17" s="11">
        <v>0</v>
      </c>
      <c r="L17" s="11">
        <f t="shared" si="1"/>
        <v>0</v>
      </c>
      <c r="M17" s="12">
        <f t="shared" si="2"/>
        <v>36</v>
      </c>
      <c r="N17" s="11"/>
    </row>
  </sheetData>
  <sortState ref="A3:N17">
    <sortCondition descending="1" ref="M2"/>
  </sortState>
  <mergeCells count="1">
    <mergeCell ref="A1:N1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食品科学与工程</vt:lpstr>
      <vt:lpstr>食品工程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QWE</cp:lastModifiedBy>
  <dcterms:created xsi:type="dcterms:W3CDTF">2023-04-07T02:45:19Z</dcterms:created>
  <dcterms:modified xsi:type="dcterms:W3CDTF">2023-04-07T11:20:05Z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B75731D9E8B5459594847353E4E33A98_11</vt:lpwstr>
  </property>
  <property fmtid="{D5CDD505-2E9C-101B-9397-08002B2CF9AE}" pid="3" name="KSOProductBuildVer">
    <vt:lpwstr>2052-11.1.0.14036</vt:lpwstr>
  </property>
</Properties>
</file>