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4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 s="1"/>
  <c r="E4" i="1"/>
  <c r="K4" i="1" s="1"/>
  <c r="I3" i="1"/>
  <c r="J3" i="1" s="1"/>
  <c r="E3" i="1"/>
  <c r="K3" i="1" l="1"/>
</calcChain>
</file>

<file path=xl/sharedStrings.xml><?xml version="1.0" encoding="utf-8"?>
<sst xmlns="http://schemas.openxmlformats.org/spreadsheetml/2006/main" count="26" uniqueCount="23">
  <si>
    <t>学院：医学部</t>
  </si>
  <si>
    <t>专业名称：    药学（第三批）</t>
    <phoneticPr fontId="2" type="noConversion"/>
  </si>
  <si>
    <t>准考证号</t>
  </si>
  <si>
    <t>姓名</t>
  </si>
  <si>
    <t>性别</t>
  </si>
  <si>
    <t>初试
总分</t>
    <phoneticPr fontId="2" type="noConversion"/>
  </si>
  <si>
    <t>初试总分
×60/500</t>
    <phoneticPr fontId="2" type="noConversion"/>
  </si>
  <si>
    <t>综合素质
和能力成绩</t>
    <phoneticPr fontId="2" type="noConversion"/>
  </si>
  <si>
    <t>专业素质和
能力成绩</t>
    <phoneticPr fontId="2" type="noConversion"/>
  </si>
  <si>
    <t>外语口语
听力成绩</t>
    <phoneticPr fontId="2" type="noConversion"/>
  </si>
  <si>
    <t>复试成绩</t>
  </si>
  <si>
    <t>复试成绩
×40%</t>
    <phoneticPr fontId="2" type="noConversion"/>
  </si>
  <si>
    <t>总成绩</t>
  </si>
  <si>
    <t>排名</t>
  </si>
  <si>
    <t>政治
思想
考核</t>
    <phoneticPr fontId="2" type="noConversion"/>
  </si>
  <si>
    <t>是否录取</t>
  </si>
  <si>
    <t>女</t>
  </si>
  <si>
    <t>合格</t>
  </si>
  <si>
    <t>102281000000674</t>
  </si>
  <si>
    <t>郭雨欣</t>
  </si>
  <si>
    <t>104591410420108</t>
  </si>
  <si>
    <t>李俊敏</t>
  </si>
  <si>
    <t>拟录取、递补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</si>
</sst>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 "/>
  </numFmts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K7" sqref="K7"/>
    </sheetView>
  </sheetViews>
  <sheetFormatPr defaultRowHeight="13.5" x14ac:dyDescent="0.15"/>
  <cols>
    <col min="1" max="1" width="18.875" customWidth="1"/>
    <col min="14" max="14" width="18" customWidth="1"/>
  </cols>
  <sheetData>
    <row r="1" spans="1:14" ht="48" customHeight="1" x14ac:dyDescent="0.15">
      <c r="A1" s="1" t="s">
        <v>0</v>
      </c>
      <c r="B1" s="1"/>
      <c r="C1" s="1"/>
      <c r="D1" s="1"/>
      <c r="E1" s="1"/>
      <c r="F1" s="1" t="s">
        <v>1</v>
      </c>
      <c r="G1" s="1"/>
      <c r="H1" s="1"/>
      <c r="I1" s="1"/>
      <c r="J1" s="1"/>
      <c r="K1" s="1"/>
      <c r="L1" s="1"/>
      <c r="M1" s="1"/>
      <c r="N1" s="1"/>
    </row>
    <row r="2" spans="1:14" ht="40.5" x14ac:dyDescent="0.15">
      <c r="A2" s="2" t="s">
        <v>2</v>
      </c>
      <c r="B2" s="2" t="s">
        <v>3</v>
      </c>
      <c r="C2" s="2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2" t="s">
        <v>10</v>
      </c>
      <c r="J2" s="3" t="s">
        <v>11</v>
      </c>
      <c r="K2" s="2" t="s">
        <v>12</v>
      </c>
      <c r="L2" s="2" t="s">
        <v>13</v>
      </c>
      <c r="M2" s="3" t="s">
        <v>14</v>
      </c>
      <c r="N2" s="2" t="s">
        <v>15</v>
      </c>
    </row>
    <row r="3" spans="1:14" x14ac:dyDescent="0.15">
      <c r="A3" s="2" t="s">
        <v>18</v>
      </c>
      <c r="B3" s="2" t="s">
        <v>19</v>
      </c>
      <c r="C3" s="2" t="s">
        <v>16</v>
      </c>
      <c r="D3" s="2">
        <v>369</v>
      </c>
      <c r="E3" s="4">
        <f t="shared" ref="E3:E4" si="0">D3*60/500</f>
        <v>44.28</v>
      </c>
      <c r="F3" s="5">
        <v>25</v>
      </c>
      <c r="G3" s="5">
        <v>32.799999999999997</v>
      </c>
      <c r="H3" s="5">
        <v>7</v>
      </c>
      <c r="I3" s="5">
        <f t="shared" ref="I3:I4" si="1">SUM(F3:H3)</f>
        <v>64.8</v>
      </c>
      <c r="J3" s="5">
        <f t="shared" ref="J3:J4" si="2">I3*0.4</f>
        <v>25.92</v>
      </c>
      <c r="K3" s="4">
        <f t="shared" ref="K3:K4" si="3">E3+J3</f>
        <v>70.2</v>
      </c>
      <c r="L3" s="2">
        <v>22</v>
      </c>
      <c r="M3" s="2" t="s">
        <v>17</v>
      </c>
      <c r="N3" s="2" t="s">
        <v>22</v>
      </c>
    </row>
    <row r="4" spans="1:14" x14ac:dyDescent="0.15">
      <c r="A4" s="2" t="s">
        <v>20</v>
      </c>
      <c r="B4" s="2" t="s">
        <v>21</v>
      </c>
      <c r="C4" s="2" t="s">
        <v>16</v>
      </c>
      <c r="D4" s="2">
        <v>321</v>
      </c>
      <c r="E4" s="4">
        <f t="shared" si="0"/>
        <v>38.520000000000003</v>
      </c>
      <c r="F4" s="5">
        <v>36.4</v>
      </c>
      <c r="G4" s="5">
        <v>34.299999999999976</v>
      </c>
      <c r="H4" s="5">
        <v>7</v>
      </c>
      <c r="I4" s="5">
        <f t="shared" si="1"/>
        <v>77.699999999999974</v>
      </c>
      <c r="J4" s="5">
        <f t="shared" si="2"/>
        <v>31.079999999999991</v>
      </c>
      <c r="K4" s="4">
        <f t="shared" si="3"/>
        <v>69.599999999999994</v>
      </c>
      <c r="L4" s="2">
        <v>23</v>
      </c>
      <c r="M4" s="2" t="s">
        <v>17</v>
      </c>
      <c r="N4" s="2" t="s">
        <v>22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2021-04-02T00:45:05Z</dcterms:created>
  <dcterms:modified xsi:type="dcterms:W3CDTF">2021-04-02T00:50:09Z</dcterms:modified>
</cp:coreProperties>
</file>