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0" windowHeight="12465" firstSheet="1" activeTab="1"/>
  </bookViews>
  <sheets>
    <sheet name="马克思主义基本原理" sheetId="1" r:id="rId1"/>
    <sheet name="国际贸易学" sheetId="2" r:id="rId2"/>
    <sheet name="世界经济" sheetId="3" r:id="rId3"/>
    <sheet name="国际商务" sheetId="4" r:id="rId4"/>
  </sheets>
  <calcPr calcId="124519"/>
</workbook>
</file>

<file path=xl/calcChain.xml><?xml version="1.0" encoding="utf-8"?>
<calcChain xmlns="http://schemas.openxmlformats.org/spreadsheetml/2006/main">
  <c r="H4" i="4"/>
  <c r="G4"/>
  <c r="I4" s="1"/>
  <c r="H50" l="1"/>
  <c r="G50"/>
  <c r="I49"/>
  <c r="H49"/>
  <c r="G49"/>
  <c r="H48"/>
  <c r="G48"/>
  <c r="H47"/>
  <c r="G47"/>
  <c r="I46"/>
  <c r="H46"/>
  <c r="G46"/>
  <c r="H45"/>
  <c r="G45"/>
  <c r="H44"/>
  <c r="G44"/>
  <c r="H43"/>
  <c r="I43" s="1"/>
  <c r="G43"/>
  <c r="H42"/>
  <c r="G42"/>
  <c r="H41"/>
  <c r="G41"/>
  <c r="H40"/>
  <c r="G40"/>
  <c r="I39"/>
  <c r="H39"/>
  <c r="G39"/>
  <c r="H38"/>
  <c r="G38"/>
  <c r="H37"/>
  <c r="G37"/>
  <c r="H36"/>
  <c r="G36"/>
  <c r="H35"/>
  <c r="G35"/>
  <c r="H34"/>
  <c r="G34"/>
  <c r="I33"/>
  <c r="H33"/>
  <c r="G33"/>
  <c r="H32"/>
  <c r="G32"/>
  <c r="I31"/>
  <c r="H31"/>
  <c r="G31"/>
  <c r="I30"/>
  <c r="H30"/>
  <c r="G30"/>
  <c r="H29"/>
  <c r="G29"/>
  <c r="I28"/>
  <c r="H28"/>
  <c r="G28"/>
  <c r="I27"/>
  <c r="H27"/>
  <c r="G27"/>
  <c r="H26"/>
  <c r="G26"/>
  <c r="I25"/>
  <c r="H25"/>
  <c r="G25"/>
  <c r="H24"/>
  <c r="G24"/>
  <c r="H23"/>
  <c r="G23"/>
  <c r="I22"/>
  <c r="H22"/>
  <c r="G22"/>
  <c r="H21"/>
  <c r="G21"/>
  <c r="H20"/>
  <c r="G20"/>
  <c r="I19"/>
  <c r="H19"/>
  <c r="G19"/>
  <c r="H18"/>
  <c r="G18"/>
  <c r="H17"/>
  <c r="G17"/>
  <c r="H16"/>
  <c r="G16"/>
  <c r="I15"/>
  <c r="H15"/>
  <c r="G15"/>
  <c r="H14"/>
  <c r="G14"/>
  <c r="H13"/>
  <c r="G13"/>
  <c r="I12"/>
  <c r="H12"/>
  <c r="G12"/>
  <c r="H11"/>
  <c r="G11"/>
  <c r="H10"/>
  <c r="G10"/>
  <c r="H9"/>
  <c r="G9"/>
  <c r="H8"/>
  <c r="G8"/>
  <c r="I7"/>
  <c r="H7"/>
  <c r="G7"/>
  <c r="H6"/>
  <c r="I6" s="1"/>
  <c r="G6"/>
  <c r="H5"/>
  <c r="G5"/>
  <c r="H4" i="3"/>
  <c r="I4" s="1"/>
  <c r="G4"/>
  <c r="G4" i="2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4"/>
  <c r="G5"/>
  <c r="G6"/>
  <c r="G7"/>
  <c r="G8"/>
  <c r="I8" s="1"/>
  <c r="G9"/>
  <c r="G10"/>
  <c r="I10" s="1"/>
  <c r="G11"/>
  <c r="G12"/>
  <c r="G13"/>
  <c r="I13" s="1"/>
  <c r="G14"/>
  <c r="G15"/>
  <c r="G16"/>
  <c r="I16" s="1"/>
  <c r="G17"/>
  <c r="G18"/>
  <c r="I18" s="1"/>
  <c r="G19"/>
  <c r="I19" s="1"/>
  <c r="G20"/>
  <c r="G21"/>
  <c r="G22"/>
  <c r="G23"/>
  <c r="G24"/>
  <c r="G25"/>
  <c r="G26"/>
  <c r="I26" s="1"/>
  <c r="G27"/>
  <c r="I27" s="1"/>
  <c r="I9" l="1"/>
  <c r="I9" i="4"/>
  <c r="I13"/>
  <c r="I36"/>
  <c r="I15" i="2"/>
  <c r="I7"/>
  <c r="I24"/>
  <c r="I21"/>
  <c r="I22"/>
  <c r="I14"/>
  <c r="I6"/>
  <c r="I25"/>
  <c r="I20"/>
  <c r="I12"/>
  <c r="I5"/>
  <c r="I23"/>
  <c r="I17"/>
  <c r="I50" i="4"/>
  <c r="I20"/>
  <c r="I23"/>
  <c r="I26"/>
  <c r="I35"/>
  <c r="I5"/>
  <c r="I8"/>
  <c r="I38"/>
  <c r="I11"/>
  <c r="I18"/>
  <c r="I34"/>
  <c r="I41"/>
  <c r="I48"/>
  <c r="I14"/>
  <c r="I21"/>
  <c r="I37"/>
  <c r="I44"/>
  <c r="I10"/>
  <c r="I17"/>
  <c r="I24"/>
  <c r="I40"/>
  <c r="I47"/>
  <c r="I29"/>
  <c r="I42"/>
  <c r="I16"/>
  <c r="I32"/>
  <c r="I45"/>
  <c r="I11" i="2"/>
  <c r="I4"/>
</calcChain>
</file>

<file path=xl/sharedStrings.xml><?xml version="1.0" encoding="utf-8"?>
<sst xmlns="http://schemas.openxmlformats.org/spreadsheetml/2006/main" count="216" uniqueCount="123">
  <si>
    <t>江西财经大学2019年硕士研究生入学考试复试成绩登记表</t>
  </si>
  <si>
    <t>序号</t>
  </si>
  <si>
    <t>考生编号</t>
  </si>
  <si>
    <t>姓名</t>
  </si>
  <si>
    <t>专业</t>
  </si>
  <si>
    <t>初试成绩</t>
  </si>
  <si>
    <t>复试成绩</t>
  </si>
  <si>
    <t>初试成绩折算（200分）</t>
  </si>
  <si>
    <t>复试成绩折算（100分）</t>
  </si>
  <si>
    <t>总成绩</t>
  </si>
  <si>
    <t>专业笔试</t>
  </si>
  <si>
    <t>外语测试</t>
  </si>
  <si>
    <t>综合面试</t>
  </si>
  <si>
    <t>100569018119360</t>
  </si>
  <si>
    <t>赵珂</t>
  </si>
  <si>
    <t>马克思主义基本原理</t>
  </si>
  <si>
    <t>103579210006252</t>
  </si>
  <si>
    <t>张俊</t>
  </si>
  <si>
    <t>105619200009598</t>
  </si>
  <si>
    <t>王瑜</t>
  </si>
  <si>
    <t>104219030501002</t>
  </si>
  <si>
    <t>余仁鑫</t>
  </si>
  <si>
    <t>104219030501004</t>
  </si>
  <si>
    <t>雷莉雯</t>
  </si>
  <si>
    <t>104599411480124</t>
  </si>
  <si>
    <t>李孟鸽</t>
  </si>
  <si>
    <t>江西财经大学2020年硕士研究生入学考试复试成绩登记表</t>
  </si>
  <si>
    <t>朱思玉</t>
  </si>
  <si>
    <t>叶道存</t>
  </si>
  <si>
    <t>熊思思</t>
  </si>
  <si>
    <t>胡紫薇</t>
  </si>
  <si>
    <t>周小英</t>
  </si>
  <si>
    <t>张升</t>
  </si>
  <si>
    <t>黄健</t>
  </si>
  <si>
    <t>蔡建鹏</t>
  </si>
  <si>
    <t>欧阳佳</t>
  </si>
  <si>
    <t>武茜</t>
  </si>
  <si>
    <t>武文卓</t>
  </si>
  <si>
    <t>黄湾</t>
  </si>
  <si>
    <t>余志鹏</t>
  </si>
  <si>
    <t>胡俊雄</t>
  </si>
  <si>
    <t>高翎</t>
  </si>
  <si>
    <t>夏斯文</t>
  </si>
  <si>
    <t>万绍芬</t>
  </si>
  <si>
    <t>江溯</t>
  </si>
  <si>
    <t>郭文浩</t>
  </si>
  <si>
    <t>王奇</t>
  </si>
  <si>
    <t>苏雅</t>
  </si>
  <si>
    <t>张晴晴</t>
  </si>
  <si>
    <t>胡亚萍</t>
  </si>
  <si>
    <t>丁玉果</t>
  </si>
  <si>
    <t>张健</t>
  </si>
  <si>
    <t>国际贸易学</t>
    <phoneticPr fontId="9" type="noConversion"/>
  </si>
  <si>
    <t>世界经济</t>
    <phoneticPr fontId="9" type="noConversion"/>
  </si>
  <si>
    <t>吴肖肖</t>
  </si>
  <si>
    <t>潘雪慧</t>
  </si>
  <si>
    <t>丁悦</t>
  </si>
  <si>
    <t>陈加辉</t>
  </si>
  <si>
    <t>易桃</t>
  </si>
  <si>
    <t>吴迪</t>
  </si>
  <si>
    <t>李兴志</t>
  </si>
  <si>
    <t>周浪钰</t>
  </si>
  <si>
    <t>邢玉珂</t>
  </si>
  <si>
    <t>许婷婷</t>
  </si>
  <si>
    <t>柳昊</t>
  </si>
  <si>
    <t>袁慧煜</t>
  </si>
  <si>
    <t>周隽如</t>
  </si>
  <si>
    <t>邵芳</t>
  </si>
  <si>
    <t>朱智辉</t>
  </si>
  <si>
    <t>訾帅帅</t>
  </si>
  <si>
    <t>余桂娟</t>
  </si>
  <si>
    <t>杨康乐</t>
  </si>
  <si>
    <t>吴飘</t>
  </si>
  <si>
    <t>杨玲健</t>
  </si>
  <si>
    <t>白悦</t>
  </si>
  <si>
    <t>许佳玲</t>
  </si>
  <si>
    <t>胡勤薇</t>
  </si>
  <si>
    <t>饶佳</t>
  </si>
  <si>
    <t>刘珠</t>
  </si>
  <si>
    <t>汪子涵</t>
  </si>
  <si>
    <t>车运飞</t>
  </si>
  <si>
    <t>张文浩</t>
  </si>
  <si>
    <t>陈方翠</t>
  </si>
  <si>
    <t>吴宇枫</t>
  </si>
  <si>
    <t>诸玲</t>
  </si>
  <si>
    <t>周子俊</t>
  </si>
  <si>
    <t>曾小莉</t>
  </si>
  <si>
    <t>黄潇</t>
  </si>
  <si>
    <t>曾燕</t>
  </si>
  <si>
    <t>游芸佳</t>
  </si>
  <si>
    <t>严安迪</t>
  </si>
  <si>
    <t>陈心雨</t>
  </si>
  <si>
    <t>李萍</t>
  </si>
  <si>
    <t>苏明辉</t>
  </si>
  <si>
    <t>徐锦钊</t>
  </si>
  <si>
    <t>戴琳</t>
  </si>
  <si>
    <t>雷宇</t>
  </si>
  <si>
    <t>周静敏</t>
  </si>
  <si>
    <t>胡越</t>
  </si>
  <si>
    <t>黄文亮</t>
  </si>
  <si>
    <t>洪跃</t>
  </si>
  <si>
    <t>国际商务</t>
    <phoneticPr fontId="9" type="noConversion"/>
  </si>
  <si>
    <t>国际商务</t>
    <phoneticPr fontId="9" type="noConversion"/>
  </si>
  <si>
    <t>国际商务</t>
    <phoneticPr fontId="9" type="noConversion"/>
  </si>
  <si>
    <t>国际商务</t>
    <phoneticPr fontId="9" type="noConversion"/>
  </si>
  <si>
    <t>国际商务</t>
    <phoneticPr fontId="9" type="noConversion"/>
  </si>
  <si>
    <t>国际商务</t>
    <phoneticPr fontId="9" type="noConversion"/>
  </si>
  <si>
    <t>国际商务</t>
    <phoneticPr fontId="9" type="noConversion"/>
  </si>
  <si>
    <t>士兵计划</t>
    <phoneticPr fontId="9" type="noConversion"/>
  </si>
  <si>
    <t>江西财经大学研究生招生办公室   0791- 83816805；</t>
    <phoneticPr fontId="9" type="noConversion"/>
  </si>
  <si>
    <t>国际经贸学院</t>
    <phoneticPr fontId="9" type="noConversion"/>
  </si>
  <si>
    <t>国际贸易学</t>
    <phoneticPr fontId="9" type="noConversion"/>
  </si>
  <si>
    <t>国际贸易学</t>
    <phoneticPr fontId="9" type="noConversion"/>
  </si>
  <si>
    <t>国际贸易学</t>
    <phoneticPr fontId="9" type="noConversion"/>
  </si>
  <si>
    <t>国际贸易学</t>
    <phoneticPr fontId="9" type="noConversion"/>
  </si>
  <si>
    <t>国际贸易学</t>
    <phoneticPr fontId="9" type="noConversion"/>
  </si>
  <si>
    <t>国际贸易学</t>
    <phoneticPr fontId="9" type="noConversion"/>
  </si>
  <si>
    <t>国际贸易学</t>
    <phoneticPr fontId="9" type="noConversion"/>
  </si>
  <si>
    <t>国际贸易学</t>
    <phoneticPr fontId="9" type="noConversion"/>
  </si>
  <si>
    <t>国际贸易学</t>
    <phoneticPr fontId="9" type="noConversion"/>
  </si>
  <si>
    <t>国际贸易学</t>
    <phoneticPr fontId="9" type="noConversion"/>
  </si>
  <si>
    <t>国际贸易学</t>
    <phoneticPr fontId="9" type="noConversion"/>
  </si>
  <si>
    <t>如对以上结果有异议，请于2020年5月23日17:00前致电：  国际经贸学院研究生办公室：0791-83976917；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</si>
</sst>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2">
    <font>
      <sz val="11"/>
      <color theme="1"/>
      <name val="等线"/>
      <charset val="134"/>
      <scheme val="minor"/>
    </font>
    <font>
      <b/>
      <sz val="18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sz val="11"/>
      <color theme="1"/>
      <name val="Time、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11"/>
      <name val="等线"/>
      <family val="3"/>
      <charset val="134"/>
      <scheme val="minor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sz val="11"/>
      <name val="Times New Roman"/>
      <family val="1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Arial"/>
      <family val="2"/>
    </font>
    <font>
      <sz val="12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52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3" xfId="0" applyBorder="1"/>
    <xf numFmtId="0" fontId="11" fillId="0" borderId="3" xfId="0" applyFont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3" fillId="0" borderId="0" xfId="0" applyFont="1"/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7" fillId="0" borderId="3" xfId="2" applyFont="1" applyFill="1" applyBorder="1" applyAlignment="1">
      <alignment horizontal="center"/>
    </xf>
    <xf numFmtId="0" fontId="18" fillId="0" borderId="3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center"/>
    </xf>
    <xf numFmtId="176" fontId="13" fillId="0" borderId="3" xfId="0" applyNumberFormat="1" applyFont="1" applyBorder="1" applyAlignment="1">
      <alignment horizontal="center"/>
    </xf>
    <xf numFmtId="176" fontId="0" fillId="0" borderId="0" xfId="0" applyNumberFormat="1"/>
    <xf numFmtId="0" fontId="19" fillId="0" borderId="3" xfId="0" applyNumberFormat="1" applyFont="1" applyFill="1" applyBorder="1" applyAlignment="1" applyProtection="1">
      <alignment horizontal="center" vertical="center"/>
    </xf>
    <xf numFmtId="0" fontId="20" fillId="0" borderId="3" xfId="0" applyNumberFormat="1" applyFont="1" applyFill="1" applyBorder="1" applyAlignment="1" applyProtection="1">
      <alignment horizontal="center"/>
    </xf>
    <xf numFmtId="176" fontId="1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9" fillId="0" borderId="3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176" fontId="2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76" fontId="15" fillId="0" borderId="5" xfId="0" applyNumberFormat="1" applyFont="1" applyBorder="1" applyAlignment="1">
      <alignment horizontal="center" vertical="center" wrapText="1"/>
    </xf>
    <xf numFmtId="176" fontId="15" fillId="0" borderId="6" xfId="0" applyNumberFormat="1" applyFont="1" applyBorder="1" applyAlignment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/>
    </xf>
    <xf numFmtId="0" fontId="10" fillId="0" borderId="0" xfId="0" applyFont="1" applyAlignment="1"/>
    <xf numFmtId="0" fontId="0" fillId="0" borderId="0" xfId="0" applyAlignment="1"/>
    <xf numFmtId="3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F4" sqref="F4"/>
    </sheetView>
  </sheetViews>
  <sheetFormatPr defaultColWidth="9" defaultRowHeight="14.25"/>
  <cols>
    <col min="2" max="2" width="17.25" customWidth="1"/>
    <col min="3" max="3" width="7.25" customWidth="1"/>
    <col min="4" max="4" width="19.375" customWidth="1"/>
    <col min="5" max="5" width="13.125" customWidth="1"/>
  </cols>
  <sheetData>
    <row r="1" spans="1:11" ht="22.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7.6" customHeight="1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29" t="s">
        <v>6</v>
      </c>
      <c r="G2" s="30"/>
      <c r="H2" s="31"/>
      <c r="I2" s="33" t="s">
        <v>7</v>
      </c>
      <c r="J2" s="33" t="s">
        <v>8</v>
      </c>
      <c r="K2" s="32" t="s">
        <v>9</v>
      </c>
    </row>
    <row r="3" spans="1:11" ht="27.6" customHeight="1">
      <c r="A3" s="32"/>
      <c r="B3" s="32"/>
      <c r="C3" s="32"/>
      <c r="D3" s="32"/>
      <c r="E3" s="32"/>
      <c r="F3" s="1" t="s">
        <v>10</v>
      </c>
      <c r="G3" s="1" t="s">
        <v>11</v>
      </c>
      <c r="H3" s="1" t="s">
        <v>12</v>
      </c>
      <c r="I3" s="34"/>
      <c r="J3" s="34"/>
      <c r="K3" s="32"/>
    </row>
    <row r="4" spans="1:11" ht="15">
      <c r="A4" s="2">
        <v>1</v>
      </c>
      <c r="B4" s="3" t="s">
        <v>13</v>
      </c>
      <c r="C4" s="4" t="s">
        <v>14</v>
      </c>
      <c r="D4" s="4" t="s">
        <v>15</v>
      </c>
      <c r="E4" s="5">
        <v>338</v>
      </c>
      <c r="F4" s="6">
        <v>90</v>
      </c>
      <c r="G4" s="6">
        <v>43</v>
      </c>
      <c r="H4" s="6"/>
      <c r="I4" s="6"/>
      <c r="J4" s="6"/>
      <c r="K4" s="6"/>
    </row>
    <row r="5" spans="1:11" ht="15">
      <c r="A5" s="2">
        <v>2</v>
      </c>
      <c r="B5" s="3" t="s">
        <v>16</v>
      </c>
      <c r="C5" s="4" t="s">
        <v>17</v>
      </c>
      <c r="D5" s="4" t="s">
        <v>15</v>
      </c>
      <c r="E5" s="5">
        <v>362</v>
      </c>
      <c r="F5" s="6">
        <v>89</v>
      </c>
      <c r="G5" s="6">
        <v>41</v>
      </c>
      <c r="H5" s="6"/>
      <c r="I5" s="6"/>
      <c r="J5" s="6"/>
      <c r="K5" s="6"/>
    </row>
    <row r="6" spans="1:11" ht="15">
      <c r="A6" s="2">
        <v>3</v>
      </c>
      <c r="B6" s="3" t="s">
        <v>18</v>
      </c>
      <c r="C6" s="4" t="s">
        <v>19</v>
      </c>
      <c r="D6" s="4" t="s">
        <v>15</v>
      </c>
      <c r="E6" s="5">
        <v>358</v>
      </c>
      <c r="F6" s="6">
        <v>93</v>
      </c>
      <c r="G6" s="6">
        <v>39</v>
      </c>
      <c r="H6" s="6"/>
      <c r="I6" s="6"/>
      <c r="J6" s="6"/>
      <c r="K6" s="6"/>
    </row>
    <row r="7" spans="1:11" ht="15">
      <c r="A7" s="2">
        <v>4</v>
      </c>
      <c r="B7" s="3" t="s">
        <v>20</v>
      </c>
      <c r="C7" s="4" t="s">
        <v>21</v>
      </c>
      <c r="D7" s="4" t="s">
        <v>15</v>
      </c>
      <c r="E7" s="5">
        <v>357</v>
      </c>
      <c r="F7" s="6">
        <v>84</v>
      </c>
      <c r="G7" s="6">
        <v>41</v>
      </c>
      <c r="H7" s="6"/>
      <c r="I7" s="6"/>
      <c r="J7" s="6"/>
      <c r="K7" s="6"/>
    </row>
    <row r="8" spans="1:11" ht="15">
      <c r="A8" s="2">
        <v>5</v>
      </c>
      <c r="B8" s="3" t="s">
        <v>22</v>
      </c>
      <c r="C8" s="4" t="s">
        <v>23</v>
      </c>
      <c r="D8" s="4" t="s">
        <v>15</v>
      </c>
      <c r="E8" s="5">
        <v>361</v>
      </c>
      <c r="F8" s="6">
        <v>92</v>
      </c>
      <c r="G8" s="6">
        <v>44</v>
      </c>
      <c r="H8" s="6"/>
      <c r="I8" s="6"/>
      <c r="J8" s="6"/>
      <c r="K8" s="6"/>
    </row>
    <row r="9" spans="1:11" ht="15">
      <c r="A9" s="2">
        <v>6</v>
      </c>
      <c r="B9" s="3" t="s">
        <v>24</v>
      </c>
      <c r="C9" s="4" t="s">
        <v>25</v>
      </c>
      <c r="D9" s="4" t="s">
        <v>15</v>
      </c>
      <c r="E9" s="5">
        <v>382</v>
      </c>
      <c r="F9" s="6">
        <v>91</v>
      </c>
      <c r="G9" s="6">
        <v>43</v>
      </c>
      <c r="H9" s="6"/>
      <c r="I9" s="6"/>
      <c r="J9" s="6"/>
      <c r="K9" s="6"/>
    </row>
  </sheetData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phoneticPr fontId="9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>
      <selection activeCell="C16" sqref="C16"/>
    </sheetView>
  </sheetViews>
  <sheetFormatPr defaultColWidth="9" defaultRowHeight="14.25"/>
  <cols>
    <col min="1" max="1" width="6" style="13" customWidth="1"/>
    <col min="2" max="2" width="8.875" style="13" customWidth="1"/>
    <col min="3" max="3" width="16" style="13" customWidth="1"/>
    <col min="4" max="4" width="12.625" style="13" customWidth="1"/>
    <col min="5" max="7" width="9" style="13"/>
    <col min="8" max="9" width="9" style="21"/>
    <col min="10" max="16384" width="9" style="9"/>
  </cols>
  <sheetData>
    <row r="1" spans="1:10" ht="22.5">
      <c r="A1" s="35" t="s">
        <v>26</v>
      </c>
      <c r="B1" s="36"/>
      <c r="C1" s="36"/>
      <c r="D1" s="36"/>
      <c r="E1" s="36"/>
      <c r="F1" s="36"/>
      <c r="G1" s="36"/>
      <c r="H1" s="36"/>
      <c r="I1" s="36"/>
    </row>
    <row r="2" spans="1:10" ht="30" customHeight="1">
      <c r="A2" s="39" t="s">
        <v>1</v>
      </c>
      <c r="B2" s="39" t="s">
        <v>3</v>
      </c>
      <c r="C2" s="39" t="s">
        <v>4</v>
      </c>
      <c r="D2" s="39" t="s">
        <v>5</v>
      </c>
      <c r="E2" s="37"/>
      <c r="F2" s="38"/>
      <c r="G2" s="40" t="s">
        <v>7</v>
      </c>
      <c r="H2" s="42" t="s">
        <v>8</v>
      </c>
      <c r="I2" s="44" t="s">
        <v>9</v>
      </c>
    </row>
    <row r="3" spans="1:10" ht="25.15" customHeight="1">
      <c r="A3" s="39"/>
      <c r="B3" s="39"/>
      <c r="C3" s="39"/>
      <c r="D3" s="39"/>
      <c r="E3" s="10" t="s">
        <v>11</v>
      </c>
      <c r="F3" s="10" t="s">
        <v>12</v>
      </c>
      <c r="G3" s="41"/>
      <c r="H3" s="43"/>
      <c r="I3" s="44"/>
    </row>
    <row r="4" spans="1:10">
      <c r="A4" s="19">
        <v>1</v>
      </c>
      <c r="B4" s="20" t="s">
        <v>27</v>
      </c>
      <c r="C4" s="23" t="s">
        <v>52</v>
      </c>
      <c r="D4" s="15">
        <v>405</v>
      </c>
      <c r="E4" s="15">
        <v>43</v>
      </c>
      <c r="F4" s="12">
        <v>87.8</v>
      </c>
      <c r="G4" s="12">
        <f t="shared" ref="G4:G27" si="0">D4/2.5</f>
        <v>162</v>
      </c>
      <c r="H4" s="17">
        <f t="shared" ref="H4:H27" si="1">(E4+F4)/1.5</f>
        <v>87.2</v>
      </c>
      <c r="I4" s="17">
        <f t="shared" ref="I4:I27" si="2">G4+H4</f>
        <v>249.2</v>
      </c>
    </row>
    <row r="5" spans="1:10">
      <c r="A5" s="19">
        <v>2</v>
      </c>
      <c r="B5" s="20" t="s">
        <v>28</v>
      </c>
      <c r="C5" s="23" t="s">
        <v>52</v>
      </c>
      <c r="D5" s="15">
        <v>399</v>
      </c>
      <c r="E5" s="15">
        <v>43</v>
      </c>
      <c r="F5" s="12">
        <v>87</v>
      </c>
      <c r="G5" s="12">
        <f t="shared" si="0"/>
        <v>159.6</v>
      </c>
      <c r="H5" s="17">
        <f t="shared" si="1"/>
        <v>86.666666666666671</v>
      </c>
      <c r="I5" s="17">
        <f t="shared" si="2"/>
        <v>246.26666666666665</v>
      </c>
    </row>
    <row r="6" spans="1:10">
      <c r="A6" s="19">
        <v>3</v>
      </c>
      <c r="B6" s="20" t="s">
        <v>29</v>
      </c>
      <c r="C6" s="23" t="s">
        <v>52</v>
      </c>
      <c r="D6" s="15">
        <v>385</v>
      </c>
      <c r="E6" s="15">
        <v>43</v>
      </c>
      <c r="F6" s="12">
        <v>89.8</v>
      </c>
      <c r="G6" s="12">
        <f t="shared" si="0"/>
        <v>154</v>
      </c>
      <c r="H6" s="17">
        <f t="shared" si="1"/>
        <v>88.533333333333346</v>
      </c>
      <c r="I6" s="17">
        <f t="shared" si="2"/>
        <v>242.53333333333336</v>
      </c>
    </row>
    <row r="7" spans="1:10">
      <c r="A7" s="19">
        <v>4</v>
      </c>
      <c r="B7" s="20" t="s">
        <v>31</v>
      </c>
      <c r="C7" s="23" t="s">
        <v>52</v>
      </c>
      <c r="D7" s="15">
        <v>380</v>
      </c>
      <c r="E7" s="15">
        <v>44</v>
      </c>
      <c r="F7" s="12">
        <v>83.6</v>
      </c>
      <c r="G7" s="12">
        <f t="shared" si="0"/>
        <v>152</v>
      </c>
      <c r="H7" s="17">
        <f t="shared" si="1"/>
        <v>85.066666666666663</v>
      </c>
      <c r="I7" s="17">
        <f t="shared" si="2"/>
        <v>237.06666666666666</v>
      </c>
    </row>
    <row r="8" spans="1:10">
      <c r="A8" s="19">
        <v>5</v>
      </c>
      <c r="B8" s="20" t="s">
        <v>34</v>
      </c>
      <c r="C8" s="23" t="s">
        <v>52</v>
      </c>
      <c r="D8" s="15">
        <v>366</v>
      </c>
      <c r="E8" s="15">
        <v>46</v>
      </c>
      <c r="F8" s="12">
        <v>88.4</v>
      </c>
      <c r="G8" s="12">
        <f t="shared" si="0"/>
        <v>146.4</v>
      </c>
      <c r="H8" s="17">
        <f t="shared" si="1"/>
        <v>89.600000000000009</v>
      </c>
      <c r="I8" s="17">
        <f t="shared" si="2"/>
        <v>236</v>
      </c>
      <c r="J8" s="9" t="s">
        <v>108</v>
      </c>
    </row>
    <row r="9" spans="1:10">
      <c r="A9" s="19">
        <v>6</v>
      </c>
      <c r="B9" s="20" t="s">
        <v>32</v>
      </c>
      <c r="C9" s="23" t="s">
        <v>52</v>
      </c>
      <c r="D9" s="15">
        <v>374</v>
      </c>
      <c r="E9" s="15">
        <v>42</v>
      </c>
      <c r="F9" s="12">
        <v>87.2</v>
      </c>
      <c r="G9" s="12">
        <f t="shared" si="0"/>
        <v>149.6</v>
      </c>
      <c r="H9" s="17">
        <f t="shared" si="1"/>
        <v>86.133333333333326</v>
      </c>
      <c r="I9" s="17">
        <f t="shared" si="2"/>
        <v>235.73333333333332</v>
      </c>
    </row>
    <row r="10" spans="1:10">
      <c r="A10" s="19">
        <v>7</v>
      </c>
      <c r="B10" s="20" t="s">
        <v>30</v>
      </c>
      <c r="C10" s="23" t="s">
        <v>112</v>
      </c>
      <c r="D10" s="15">
        <v>385</v>
      </c>
      <c r="E10" s="15">
        <v>41</v>
      </c>
      <c r="F10" s="12">
        <v>79.599999999999994</v>
      </c>
      <c r="G10" s="12">
        <f t="shared" si="0"/>
        <v>154</v>
      </c>
      <c r="H10" s="17">
        <f t="shared" si="1"/>
        <v>80.399999999999991</v>
      </c>
      <c r="I10" s="17">
        <f t="shared" si="2"/>
        <v>234.39999999999998</v>
      </c>
    </row>
    <row r="11" spans="1:10">
      <c r="A11" s="19">
        <v>8</v>
      </c>
      <c r="B11" s="20" t="s">
        <v>37</v>
      </c>
      <c r="C11" s="23" t="s">
        <v>113</v>
      </c>
      <c r="D11" s="19">
        <v>361</v>
      </c>
      <c r="E11" s="19">
        <v>47</v>
      </c>
      <c r="F11" s="12">
        <v>84.4</v>
      </c>
      <c r="G11" s="12">
        <f t="shared" si="0"/>
        <v>144.4</v>
      </c>
      <c r="H11" s="17">
        <f t="shared" si="1"/>
        <v>87.600000000000009</v>
      </c>
      <c r="I11" s="17">
        <f t="shared" si="2"/>
        <v>232</v>
      </c>
    </row>
    <row r="12" spans="1:10">
      <c r="A12" s="19">
        <v>9</v>
      </c>
      <c r="B12" s="20" t="s">
        <v>39</v>
      </c>
      <c r="C12" s="23" t="s">
        <v>111</v>
      </c>
      <c r="D12" s="15">
        <v>358</v>
      </c>
      <c r="E12" s="15">
        <v>45</v>
      </c>
      <c r="F12" s="12">
        <v>86</v>
      </c>
      <c r="G12" s="12">
        <f t="shared" si="0"/>
        <v>143.19999999999999</v>
      </c>
      <c r="H12" s="17">
        <f t="shared" si="1"/>
        <v>87.333333333333329</v>
      </c>
      <c r="I12" s="17">
        <f t="shared" si="2"/>
        <v>230.5333333333333</v>
      </c>
    </row>
    <row r="13" spans="1:10">
      <c r="A13" s="19">
        <v>10</v>
      </c>
      <c r="B13" s="20" t="s">
        <v>33</v>
      </c>
      <c r="C13" s="23" t="s">
        <v>111</v>
      </c>
      <c r="D13" s="15">
        <v>367</v>
      </c>
      <c r="E13" s="15">
        <v>43</v>
      </c>
      <c r="F13" s="12">
        <v>82</v>
      </c>
      <c r="G13" s="12">
        <f t="shared" si="0"/>
        <v>146.80000000000001</v>
      </c>
      <c r="H13" s="17">
        <f t="shared" si="1"/>
        <v>83.333333333333329</v>
      </c>
      <c r="I13" s="17">
        <f t="shared" si="2"/>
        <v>230.13333333333333</v>
      </c>
    </row>
    <row r="14" spans="1:10">
      <c r="A14" s="19">
        <v>11</v>
      </c>
      <c r="B14" s="20" t="s">
        <v>42</v>
      </c>
      <c r="C14" s="23" t="s">
        <v>114</v>
      </c>
      <c r="D14" s="15">
        <v>355</v>
      </c>
      <c r="E14" s="15">
        <v>40</v>
      </c>
      <c r="F14" s="12">
        <v>91.2</v>
      </c>
      <c r="G14" s="12">
        <f t="shared" si="0"/>
        <v>142</v>
      </c>
      <c r="H14" s="17">
        <f t="shared" si="1"/>
        <v>87.466666666666654</v>
      </c>
      <c r="I14" s="17">
        <f t="shared" si="2"/>
        <v>229.46666666666664</v>
      </c>
    </row>
    <row r="15" spans="1:10">
      <c r="A15" s="19">
        <v>12</v>
      </c>
      <c r="B15" s="20" t="s">
        <v>36</v>
      </c>
      <c r="C15" s="23" t="s">
        <v>114</v>
      </c>
      <c r="D15" s="15">
        <v>361</v>
      </c>
      <c r="E15" s="15">
        <v>42</v>
      </c>
      <c r="F15" s="12">
        <v>85</v>
      </c>
      <c r="G15" s="12">
        <f t="shared" si="0"/>
        <v>144.4</v>
      </c>
      <c r="H15" s="17">
        <f t="shared" si="1"/>
        <v>84.666666666666671</v>
      </c>
      <c r="I15" s="17">
        <f t="shared" si="2"/>
        <v>229.06666666666666</v>
      </c>
    </row>
    <row r="16" spans="1:10">
      <c r="A16" s="19">
        <v>13</v>
      </c>
      <c r="B16" s="20" t="s">
        <v>41</v>
      </c>
      <c r="C16" s="23" t="s">
        <v>114</v>
      </c>
      <c r="D16" s="15">
        <v>356</v>
      </c>
      <c r="E16" s="15">
        <v>41</v>
      </c>
      <c r="F16" s="12">
        <v>88</v>
      </c>
      <c r="G16" s="12">
        <f t="shared" si="0"/>
        <v>142.4</v>
      </c>
      <c r="H16" s="17">
        <f t="shared" si="1"/>
        <v>86</v>
      </c>
      <c r="I16" s="17">
        <f t="shared" si="2"/>
        <v>228.4</v>
      </c>
    </row>
    <row r="17" spans="1:13">
      <c r="A17" s="19">
        <v>14</v>
      </c>
      <c r="B17" s="20" t="s">
        <v>47</v>
      </c>
      <c r="C17" s="23" t="s">
        <v>114</v>
      </c>
      <c r="D17" s="15">
        <v>347</v>
      </c>
      <c r="E17" s="15">
        <v>44</v>
      </c>
      <c r="F17" s="12">
        <v>89.2</v>
      </c>
      <c r="G17" s="12">
        <f t="shared" si="0"/>
        <v>138.80000000000001</v>
      </c>
      <c r="H17" s="17">
        <f t="shared" si="1"/>
        <v>88.8</v>
      </c>
      <c r="I17" s="17">
        <f t="shared" si="2"/>
        <v>227.60000000000002</v>
      </c>
    </row>
    <row r="18" spans="1:13">
      <c r="A18" s="19">
        <v>15</v>
      </c>
      <c r="B18" s="20" t="s">
        <v>44</v>
      </c>
      <c r="C18" s="23" t="s">
        <v>114</v>
      </c>
      <c r="D18" s="15">
        <v>354</v>
      </c>
      <c r="E18" s="15">
        <v>45</v>
      </c>
      <c r="F18" s="12">
        <v>83.2</v>
      </c>
      <c r="G18" s="12">
        <f t="shared" si="0"/>
        <v>141.6</v>
      </c>
      <c r="H18" s="17">
        <f t="shared" si="1"/>
        <v>85.466666666666654</v>
      </c>
      <c r="I18" s="17">
        <f t="shared" si="2"/>
        <v>227.06666666666666</v>
      </c>
    </row>
    <row r="19" spans="1:13">
      <c r="A19" s="19">
        <v>16</v>
      </c>
      <c r="B19" s="20" t="s">
        <v>49</v>
      </c>
      <c r="C19" s="23" t="s">
        <v>115</v>
      </c>
      <c r="D19" s="15">
        <v>347</v>
      </c>
      <c r="E19" s="15">
        <v>44</v>
      </c>
      <c r="F19" s="12">
        <v>88.2</v>
      </c>
      <c r="G19" s="12">
        <f t="shared" si="0"/>
        <v>138.80000000000001</v>
      </c>
      <c r="H19" s="17">
        <f t="shared" si="1"/>
        <v>88.133333333333326</v>
      </c>
      <c r="I19" s="17">
        <f t="shared" si="2"/>
        <v>226.93333333333334</v>
      </c>
    </row>
    <row r="20" spans="1:13">
      <c r="A20" s="19">
        <v>17</v>
      </c>
      <c r="B20" s="20" t="s">
        <v>40</v>
      </c>
      <c r="C20" s="23" t="s">
        <v>116</v>
      </c>
      <c r="D20" s="15">
        <v>357</v>
      </c>
      <c r="E20" s="15">
        <v>42</v>
      </c>
      <c r="F20" s="12">
        <v>84</v>
      </c>
      <c r="G20" s="12">
        <f t="shared" si="0"/>
        <v>142.80000000000001</v>
      </c>
      <c r="H20" s="17">
        <f t="shared" si="1"/>
        <v>84</v>
      </c>
      <c r="I20" s="17">
        <f t="shared" si="2"/>
        <v>226.8</v>
      </c>
    </row>
    <row r="21" spans="1:13">
      <c r="A21" s="19">
        <v>18</v>
      </c>
      <c r="B21" s="20" t="s">
        <v>46</v>
      </c>
      <c r="C21" s="23" t="s">
        <v>116</v>
      </c>
      <c r="D21" s="15">
        <v>350</v>
      </c>
      <c r="E21" s="15">
        <v>46</v>
      </c>
      <c r="F21" s="12">
        <v>84.2</v>
      </c>
      <c r="G21" s="12">
        <f t="shared" si="0"/>
        <v>140</v>
      </c>
      <c r="H21" s="17">
        <f t="shared" si="1"/>
        <v>86.8</v>
      </c>
      <c r="I21" s="17">
        <f t="shared" si="2"/>
        <v>226.8</v>
      </c>
    </row>
    <row r="22" spans="1:13">
      <c r="A22" s="19">
        <v>19</v>
      </c>
      <c r="B22" s="20" t="s">
        <v>38</v>
      </c>
      <c r="C22" s="23" t="s">
        <v>116</v>
      </c>
      <c r="D22" s="15">
        <v>359</v>
      </c>
      <c r="E22" s="15">
        <v>40</v>
      </c>
      <c r="F22" s="12">
        <v>83.4</v>
      </c>
      <c r="G22" s="12">
        <f t="shared" si="0"/>
        <v>143.6</v>
      </c>
      <c r="H22" s="17">
        <f t="shared" si="1"/>
        <v>82.266666666666666</v>
      </c>
      <c r="I22" s="17">
        <f t="shared" si="2"/>
        <v>225.86666666666667</v>
      </c>
    </row>
    <row r="23" spans="1:13">
      <c r="A23" s="19">
        <v>20</v>
      </c>
      <c r="B23" s="20" t="s">
        <v>45</v>
      </c>
      <c r="C23" s="23" t="s">
        <v>117</v>
      </c>
      <c r="D23" s="15">
        <v>352</v>
      </c>
      <c r="E23" s="15">
        <v>41</v>
      </c>
      <c r="F23" s="12">
        <v>85.2</v>
      </c>
      <c r="G23" s="12">
        <f t="shared" si="0"/>
        <v>140.80000000000001</v>
      </c>
      <c r="H23" s="17">
        <f t="shared" si="1"/>
        <v>84.13333333333334</v>
      </c>
      <c r="I23" s="17">
        <f t="shared" si="2"/>
        <v>224.93333333333334</v>
      </c>
    </row>
    <row r="24" spans="1:13">
      <c r="A24" s="19">
        <v>21</v>
      </c>
      <c r="B24" s="20" t="s">
        <v>43</v>
      </c>
      <c r="C24" s="23" t="s">
        <v>118</v>
      </c>
      <c r="D24" s="15">
        <v>355</v>
      </c>
      <c r="E24" s="15">
        <v>44</v>
      </c>
      <c r="F24" s="12">
        <v>78.8</v>
      </c>
      <c r="G24" s="12">
        <f t="shared" si="0"/>
        <v>142</v>
      </c>
      <c r="H24" s="17">
        <f t="shared" si="1"/>
        <v>81.86666666666666</v>
      </c>
      <c r="I24" s="17">
        <f t="shared" si="2"/>
        <v>223.86666666666667</v>
      </c>
    </row>
    <row r="25" spans="1:13">
      <c r="A25" s="19">
        <v>22</v>
      </c>
      <c r="B25" s="20" t="s">
        <v>48</v>
      </c>
      <c r="C25" s="23" t="s">
        <v>119</v>
      </c>
      <c r="D25" s="15">
        <v>347</v>
      </c>
      <c r="E25" s="15">
        <v>42</v>
      </c>
      <c r="F25" s="12">
        <v>85.6</v>
      </c>
      <c r="G25" s="12">
        <f t="shared" si="0"/>
        <v>138.80000000000001</v>
      </c>
      <c r="H25" s="17">
        <f t="shared" si="1"/>
        <v>85.066666666666663</v>
      </c>
      <c r="I25" s="17">
        <f t="shared" si="2"/>
        <v>223.86666666666667</v>
      </c>
    </row>
    <row r="26" spans="1:13">
      <c r="A26" s="19">
        <v>23</v>
      </c>
      <c r="B26" s="20" t="s">
        <v>35</v>
      </c>
      <c r="C26" s="23" t="s">
        <v>120</v>
      </c>
      <c r="D26" s="15">
        <v>361</v>
      </c>
      <c r="E26" s="15">
        <v>41</v>
      </c>
      <c r="F26" s="12">
        <v>78</v>
      </c>
      <c r="G26" s="12">
        <f t="shared" si="0"/>
        <v>144.4</v>
      </c>
      <c r="H26" s="17">
        <f t="shared" si="1"/>
        <v>79.333333333333329</v>
      </c>
      <c r="I26" s="17">
        <f t="shared" si="2"/>
        <v>223.73333333333335</v>
      </c>
    </row>
    <row r="27" spans="1:13">
      <c r="A27" s="19">
        <v>24</v>
      </c>
      <c r="B27" s="20" t="s">
        <v>50</v>
      </c>
      <c r="C27" s="23" t="s">
        <v>121</v>
      </c>
      <c r="D27" s="15">
        <v>344</v>
      </c>
      <c r="E27" s="15">
        <v>42</v>
      </c>
      <c r="F27" s="12">
        <v>82.4</v>
      </c>
      <c r="G27" s="12">
        <f t="shared" si="0"/>
        <v>137.6</v>
      </c>
      <c r="H27" s="17">
        <f t="shared" si="1"/>
        <v>82.933333333333337</v>
      </c>
      <c r="I27" s="17">
        <f t="shared" si="2"/>
        <v>220.53333333333333</v>
      </c>
    </row>
    <row r="29" spans="1:13">
      <c r="A29" s="45" t="s">
        <v>122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1:13">
      <c r="A30"/>
      <c r="B30"/>
      <c r="C30"/>
      <c r="D30" s="45" t="s">
        <v>109</v>
      </c>
      <c r="E30" s="46"/>
      <c r="F30" s="46"/>
      <c r="G30" s="46"/>
      <c r="H30" s="46"/>
      <c r="I30" s="46"/>
      <c r="J30" s="46"/>
      <c r="K30" s="46"/>
      <c r="L30" s="46"/>
      <c r="M30" s="46"/>
    </row>
    <row r="31" spans="1:13">
      <c r="A31"/>
      <c r="B31"/>
      <c r="C31"/>
      <c r="D31" s="45"/>
      <c r="E31" s="46"/>
      <c r="F31" s="46"/>
      <c r="G31" s="46"/>
      <c r="H31"/>
      <c r="I31"/>
      <c r="J31"/>
      <c r="K31"/>
      <c r="L31"/>
      <c r="M31"/>
    </row>
    <row r="32" spans="1:13">
      <c r="A32"/>
      <c r="B32"/>
      <c r="C32"/>
      <c r="D32"/>
      <c r="E32" s="45" t="s">
        <v>110</v>
      </c>
      <c r="F32" s="46"/>
      <c r="G32" s="46"/>
      <c r="H32" s="46"/>
      <c r="I32" s="46"/>
      <c r="J32"/>
      <c r="K32"/>
      <c r="L32"/>
      <c r="M32"/>
    </row>
    <row r="33" spans="1:13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>
      <c r="A34"/>
      <c r="B34"/>
      <c r="C34"/>
      <c r="D34"/>
      <c r="E34" s="47">
        <v>43969</v>
      </c>
      <c r="F34" s="48"/>
      <c r="G34" s="48"/>
      <c r="H34" s="48"/>
      <c r="I34" s="48"/>
      <c r="J34"/>
      <c r="K34"/>
      <c r="L34"/>
      <c r="M34"/>
    </row>
    <row r="35" spans="1:13" ht="15.75">
      <c r="A35" s="25"/>
      <c r="B35" s="25"/>
      <c r="C35" s="25"/>
      <c r="D35" s="25"/>
      <c r="E35" s="25"/>
      <c r="F35" s="25"/>
      <c r="G35" s="25"/>
      <c r="H35" s="26"/>
      <c r="I35" s="26"/>
      <c r="J35" s="24"/>
      <c r="K35" s="24"/>
      <c r="L35" s="24"/>
      <c r="M35" s="24"/>
    </row>
  </sheetData>
  <mergeCells count="14">
    <mergeCell ref="A29:M29"/>
    <mergeCell ref="D30:M30"/>
    <mergeCell ref="D31:G31"/>
    <mergeCell ref="E32:I32"/>
    <mergeCell ref="E34:I34"/>
    <mergeCell ref="A1:I1"/>
    <mergeCell ref="E2:F2"/>
    <mergeCell ref="A2:A3"/>
    <mergeCell ref="B2:B3"/>
    <mergeCell ref="C2:C3"/>
    <mergeCell ref="D2:D3"/>
    <mergeCell ref="G2:G3"/>
    <mergeCell ref="H2:H3"/>
    <mergeCell ref="I2:I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2"/>
  <sheetViews>
    <sheetView workbookViewId="0">
      <selection activeCell="B4" sqref="B1:B1048576"/>
    </sheetView>
  </sheetViews>
  <sheetFormatPr defaultRowHeight="14.25"/>
  <cols>
    <col min="4" max="4" width="15.75" customWidth="1"/>
    <col min="8" max="9" width="8.875" style="18"/>
  </cols>
  <sheetData>
    <row r="1" spans="1:13" ht="22.5">
      <c r="A1" s="27" t="s">
        <v>26</v>
      </c>
      <c r="B1" s="28"/>
      <c r="C1" s="28"/>
      <c r="D1" s="28"/>
      <c r="E1" s="28"/>
      <c r="F1" s="28"/>
      <c r="G1" s="28"/>
      <c r="H1" s="28"/>
      <c r="I1" s="28"/>
    </row>
    <row r="2" spans="1:13" ht="30" customHeight="1">
      <c r="A2" s="32" t="s">
        <v>1</v>
      </c>
      <c r="B2" s="32" t="s">
        <v>3</v>
      </c>
      <c r="C2" s="32" t="s">
        <v>4</v>
      </c>
      <c r="D2" s="32" t="s">
        <v>5</v>
      </c>
      <c r="E2" s="30"/>
      <c r="F2" s="31"/>
      <c r="G2" s="33" t="s">
        <v>7</v>
      </c>
      <c r="H2" s="49" t="s">
        <v>8</v>
      </c>
      <c r="I2" s="51" t="s">
        <v>9</v>
      </c>
    </row>
    <row r="3" spans="1:13" ht="30" customHeight="1">
      <c r="A3" s="32"/>
      <c r="B3" s="32"/>
      <c r="C3" s="32"/>
      <c r="D3" s="32"/>
      <c r="E3" s="1" t="s">
        <v>11</v>
      </c>
      <c r="F3" s="1" t="s">
        <v>12</v>
      </c>
      <c r="G3" s="34"/>
      <c r="H3" s="50"/>
      <c r="I3" s="51"/>
    </row>
    <row r="4" spans="1:13" s="9" customFormat="1" ht="27" customHeight="1">
      <c r="A4" s="11">
        <v>1</v>
      </c>
      <c r="B4" s="14" t="s">
        <v>51</v>
      </c>
      <c r="C4" s="7" t="s">
        <v>53</v>
      </c>
      <c r="D4" s="14">
        <v>357</v>
      </c>
      <c r="E4" s="19">
        <v>42</v>
      </c>
      <c r="F4" s="19">
        <v>88</v>
      </c>
      <c r="G4" s="12">
        <f>D4/2.5</f>
        <v>142.80000000000001</v>
      </c>
      <c r="H4" s="17">
        <f>(E4+F4)/1.5</f>
        <v>86.666666666666671</v>
      </c>
      <c r="I4" s="17">
        <f>G4+H4</f>
        <v>229.4666666666667</v>
      </c>
    </row>
    <row r="7" spans="1:13">
      <c r="A7" s="45" t="s">
        <v>122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>
      <c r="D8" s="45" t="s">
        <v>109</v>
      </c>
      <c r="E8" s="46"/>
      <c r="F8" s="46"/>
      <c r="G8" s="46"/>
      <c r="H8" s="46"/>
      <c r="I8" s="46"/>
      <c r="J8" s="46"/>
      <c r="K8" s="46"/>
      <c r="L8" s="46"/>
      <c r="M8" s="46"/>
    </row>
    <row r="9" spans="1:13">
      <c r="D9" s="45"/>
      <c r="E9" s="46"/>
      <c r="F9" s="46"/>
      <c r="G9" s="46"/>
      <c r="H9"/>
      <c r="I9"/>
    </row>
    <row r="10" spans="1:13">
      <c r="E10" s="45" t="s">
        <v>110</v>
      </c>
      <c r="F10" s="46"/>
      <c r="G10" s="46"/>
      <c r="H10" s="46"/>
      <c r="I10" s="46"/>
    </row>
    <row r="11" spans="1:13">
      <c r="H11"/>
      <c r="I11"/>
    </row>
    <row r="12" spans="1:13">
      <c r="E12" s="47">
        <v>43969</v>
      </c>
      <c r="F12" s="48"/>
      <c r="G12" s="48"/>
      <c r="H12" s="48"/>
      <c r="I12" s="48"/>
    </row>
  </sheetData>
  <mergeCells count="14">
    <mergeCell ref="A7:M7"/>
    <mergeCell ref="D8:M8"/>
    <mergeCell ref="D9:G9"/>
    <mergeCell ref="E10:I10"/>
    <mergeCell ref="E12:I12"/>
    <mergeCell ref="A1:I1"/>
    <mergeCell ref="A2:A3"/>
    <mergeCell ref="B2:B3"/>
    <mergeCell ref="C2:C3"/>
    <mergeCell ref="D2:D3"/>
    <mergeCell ref="E2:F2"/>
    <mergeCell ref="G2:G3"/>
    <mergeCell ref="H2:H3"/>
    <mergeCell ref="I2:I3"/>
  </mergeCells>
  <phoneticPr fontId="9" type="noConversion"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7"/>
  <sheetViews>
    <sheetView workbookViewId="0">
      <selection activeCell="B4" sqref="B1:B1048576"/>
    </sheetView>
  </sheetViews>
  <sheetFormatPr defaultRowHeight="14.25"/>
  <cols>
    <col min="1" max="1" width="6.5" customWidth="1"/>
    <col min="3" max="3" width="10.5" customWidth="1"/>
    <col min="4" max="4" width="10.5" style="22" customWidth="1"/>
    <col min="5" max="5" width="8.875" style="22"/>
    <col min="8" max="9" width="8.875" style="18"/>
  </cols>
  <sheetData>
    <row r="1" spans="1:9" ht="22.5">
      <c r="A1" s="27" t="s">
        <v>26</v>
      </c>
      <c r="B1" s="28"/>
      <c r="C1" s="28"/>
      <c r="D1" s="28"/>
      <c r="E1" s="28"/>
      <c r="F1" s="28"/>
      <c r="G1" s="28"/>
      <c r="H1" s="28"/>
      <c r="I1" s="28"/>
    </row>
    <row r="2" spans="1:9" ht="30" customHeight="1">
      <c r="A2" s="32" t="s">
        <v>1</v>
      </c>
      <c r="B2" s="32" t="s">
        <v>3</v>
      </c>
      <c r="C2" s="32" t="s">
        <v>4</v>
      </c>
      <c r="D2" s="32" t="s">
        <v>5</v>
      </c>
      <c r="E2" s="30"/>
      <c r="F2" s="31"/>
      <c r="G2" s="33" t="s">
        <v>7</v>
      </c>
      <c r="H2" s="49" t="s">
        <v>8</v>
      </c>
      <c r="I2" s="51" t="s">
        <v>9</v>
      </c>
    </row>
    <row r="3" spans="1:9" ht="30" customHeight="1">
      <c r="A3" s="32"/>
      <c r="B3" s="32"/>
      <c r="C3" s="32"/>
      <c r="D3" s="32"/>
      <c r="E3" s="1" t="s">
        <v>11</v>
      </c>
      <c r="F3" s="1" t="s">
        <v>12</v>
      </c>
      <c r="G3" s="34"/>
      <c r="H3" s="50"/>
      <c r="I3" s="51"/>
    </row>
    <row r="4" spans="1:9" s="9" customFormat="1">
      <c r="A4" s="15">
        <v>1</v>
      </c>
      <c r="B4" s="16" t="s">
        <v>54</v>
      </c>
      <c r="C4" s="8" t="s">
        <v>107</v>
      </c>
      <c r="D4" s="15">
        <v>400</v>
      </c>
      <c r="E4" s="15">
        <v>43</v>
      </c>
      <c r="F4" s="12">
        <v>84.6</v>
      </c>
      <c r="G4" s="12">
        <f>D4/2.5</f>
        <v>160</v>
      </c>
      <c r="H4" s="17">
        <f>(E4+F4)/1.5</f>
        <v>85.066666666666663</v>
      </c>
      <c r="I4" s="17">
        <f>G4+H4</f>
        <v>245.06666666666666</v>
      </c>
    </row>
    <row r="5" spans="1:9" s="9" customFormat="1">
      <c r="A5" s="15">
        <v>2</v>
      </c>
      <c r="B5" s="16" t="s">
        <v>57</v>
      </c>
      <c r="C5" s="8" t="s">
        <v>107</v>
      </c>
      <c r="D5" s="15">
        <v>388</v>
      </c>
      <c r="E5" s="15">
        <v>43</v>
      </c>
      <c r="F5" s="12">
        <v>91</v>
      </c>
      <c r="G5" s="12">
        <f t="shared" ref="G5:G50" si="0">D5/2.5</f>
        <v>155.19999999999999</v>
      </c>
      <c r="H5" s="17">
        <f t="shared" ref="H5:H50" si="1">(E5+F5)/1.5</f>
        <v>89.333333333333329</v>
      </c>
      <c r="I5" s="17">
        <f t="shared" ref="I5:I50" si="2">G5+H5</f>
        <v>244.5333333333333</v>
      </c>
    </row>
    <row r="6" spans="1:9" s="9" customFormat="1">
      <c r="A6" s="15">
        <v>3</v>
      </c>
      <c r="B6" s="16" t="s">
        <v>55</v>
      </c>
      <c r="C6" s="8" t="s">
        <v>107</v>
      </c>
      <c r="D6" s="15">
        <v>396</v>
      </c>
      <c r="E6" s="15">
        <v>41</v>
      </c>
      <c r="F6" s="12">
        <v>87.8</v>
      </c>
      <c r="G6" s="12">
        <f t="shared" si="0"/>
        <v>158.4</v>
      </c>
      <c r="H6" s="17">
        <f t="shared" si="1"/>
        <v>85.866666666666674</v>
      </c>
      <c r="I6" s="17">
        <f t="shared" si="2"/>
        <v>244.26666666666668</v>
      </c>
    </row>
    <row r="7" spans="1:9" s="9" customFormat="1">
      <c r="A7" s="15">
        <v>4</v>
      </c>
      <c r="B7" s="16" t="s">
        <v>56</v>
      </c>
      <c r="C7" s="8" t="s">
        <v>107</v>
      </c>
      <c r="D7" s="15">
        <v>395</v>
      </c>
      <c r="E7" s="15">
        <v>44</v>
      </c>
      <c r="F7" s="12">
        <v>83.2</v>
      </c>
      <c r="G7" s="12">
        <f t="shared" si="0"/>
        <v>158</v>
      </c>
      <c r="H7" s="17">
        <f t="shared" si="1"/>
        <v>84.8</v>
      </c>
      <c r="I7" s="17">
        <f t="shared" si="2"/>
        <v>242.8</v>
      </c>
    </row>
    <row r="8" spans="1:9" s="9" customFormat="1">
      <c r="A8" s="15">
        <v>5</v>
      </c>
      <c r="B8" s="16" t="s">
        <v>61</v>
      </c>
      <c r="C8" s="8" t="s">
        <v>107</v>
      </c>
      <c r="D8" s="15">
        <v>381</v>
      </c>
      <c r="E8" s="15">
        <v>44</v>
      </c>
      <c r="F8" s="12">
        <v>88</v>
      </c>
      <c r="G8" s="12">
        <f t="shared" si="0"/>
        <v>152.4</v>
      </c>
      <c r="H8" s="17">
        <f t="shared" si="1"/>
        <v>88</v>
      </c>
      <c r="I8" s="17">
        <f t="shared" si="2"/>
        <v>240.4</v>
      </c>
    </row>
    <row r="9" spans="1:9" s="9" customFormat="1">
      <c r="A9" s="15">
        <v>6</v>
      </c>
      <c r="B9" s="16" t="s">
        <v>59</v>
      </c>
      <c r="C9" s="8" t="s">
        <v>107</v>
      </c>
      <c r="D9" s="15">
        <v>383</v>
      </c>
      <c r="E9" s="15">
        <v>44</v>
      </c>
      <c r="F9" s="12">
        <v>85.6</v>
      </c>
      <c r="G9" s="12">
        <f t="shared" si="0"/>
        <v>153.19999999999999</v>
      </c>
      <c r="H9" s="17">
        <f t="shared" si="1"/>
        <v>86.399999999999991</v>
      </c>
      <c r="I9" s="17">
        <f t="shared" si="2"/>
        <v>239.59999999999997</v>
      </c>
    </row>
    <row r="10" spans="1:9" s="9" customFormat="1">
      <c r="A10" s="15">
        <v>7</v>
      </c>
      <c r="B10" s="16" t="s">
        <v>64</v>
      </c>
      <c r="C10" s="8" t="s">
        <v>107</v>
      </c>
      <c r="D10" s="15">
        <v>378</v>
      </c>
      <c r="E10" s="15">
        <v>45</v>
      </c>
      <c r="F10" s="12">
        <v>86.8</v>
      </c>
      <c r="G10" s="12">
        <f t="shared" si="0"/>
        <v>151.19999999999999</v>
      </c>
      <c r="H10" s="17">
        <f t="shared" si="1"/>
        <v>87.866666666666674</v>
      </c>
      <c r="I10" s="17">
        <f t="shared" si="2"/>
        <v>239.06666666666666</v>
      </c>
    </row>
    <row r="11" spans="1:9" s="9" customFormat="1">
      <c r="A11" s="15">
        <v>8</v>
      </c>
      <c r="B11" s="16" t="s">
        <v>63</v>
      </c>
      <c r="C11" s="8" t="s">
        <v>107</v>
      </c>
      <c r="D11" s="15">
        <v>378</v>
      </c>
      <c r="E11" s="15">
        <v>42</v>
      </c>
      <c r="F11" s="12">
        <v>89</v>
      </c>
      <c r="G11" s="12">
        <f t="shared" si="0"/>
        <v>151.19999999999999</v>
      </c>
      <c r="H11" s="17">
        <f t="shared" si="1"/>
        <v>87.333333333333329</v>
      </c>
      <c r="I11" s="17">
        <f t="shared" si="2"/>
        <v>238.5333333333333</v>
      </c>
    </row>
    <row r="12" spans="1:9" s="9" customFormat="1">
      <c r="A12" s="15">
        <v>9</v>
      </c>
      <c r="B12" s="16" t="s">
        <v>68</v>
      </c>
      <c r="C12" s="8" t="s">
        <v>107</v>
      </c>
      <c r="D12" s="15">
        <v>373</v>
      </c>
      <c r="E12" s="15">
        <v>44</v>
      </c>
      <c r="F12" s="12">
        <v>88.4</v>
      </c>
      <c r="G12" s="12">
        <f t="shared" si="0"/>
        <v>149.19999999999999</v>
      </c>
      <c r="H12" s="17">
        <f t="shared" si="1"/>
        <v>88.266666666666666</v>
      </c>
      <c r="I12" s="17">
        <f t="shared" si="2"/>
        <v>237.46666666666664</v>
      </c>
    </row>
    <row r="13" spans="1:9" s="9" customFormat="1">
      <c r="A13" s="15">
        <v>10</v>
      </c>
      <c r="B13" s="16" t="s">
        <v>58</v>
      </c>
      <c r="C13" s="8" t="s">
        <v>107</v>
      </c>
      <c r="D13" s="15">
        <v>387</v>
      </c>
      <c r="E13" s="15">
        <v>41</v>
      </c>
      <c r="F13" s="12">
        <v>82.4</v>
      </c>
      <c r="G13" s="12">
        <f t="shared" si="0"/>
        <v>154.80000000000001</v>
      </c>
      <c r="H13" s="17">
        <f t="shared" si="1"/>
        <v>82.266666666666666</v>
      </c>
      <c r="I13" s="17">
        <f t="shared" si="2"/>
        <v>237.06666666666666</v>
      </c>
    </row>
    <row r="14" spans="1:9" s="9" customFormat="1">
      <c r="A14" s="15">
        <v>11</v>
      </c>
      <c r="B14" s="16" t="s">
        <v>67</v>
      </c>
      <c r="C14" s="8" t="s">
        <v>107</v>
      </c>
      <c r="D14" s="15">
        <v>376</v>
      </c>
      <c r="E14" s="15">
        <v>43</v>
      </c>
      <c r="F14" s="12">
        <v>86.8</v>
      </c>
      <c r="G14" s="12">
        <f t="shared" si="0"/>
        <v>150.4</v>
      </c>
      <c r="H14" s="17">
        <f t="shared" si="1"/>
        <v>86.533333333333346</v>
      </c>
      <c r="I14" s="17">
        <f t="shared" si="2"/>
        <v>236.93333333333334</v>
      </c>
    </row>
    <row r="15" spans="1:9" s="9" customFormat="1">
      <c r="A15" s="15">
        <v>12</v>
      </c>
      <c r="B15" s="16" t="s">
        <v>60</v>
      </c>
      <c r="C15" s="8" t="s">
        <v>107</v>
      </c>
      <c r="D15" s="15">
        <v>381</v>
      </c>
      <c r="E15" s="15">
        <v>39</v>
      </c>
      <c r="F15" s="12">
        <v>86.6</v>
      </c>
      <c r="G15" s="12">
        <f t="shared" si="0"/>
        <v>152.4</v>
      </c>
      <c r="H15" s="17">
        <f t="shared" si="1"/>
        <v>83.733333333333334</v>
      </c>
      <c r="I15" s="17">
        <f t="shared" si="2"/>
        <v>236.13333333333333</v>
      </c>
    </row>
    <row r="16" spans="1:9" s="9" customFormat="1">
      <c r="A16" s="15">
        <v>13</v>
      </c>
      <c r="B16" s="16" t="s">
        <v>62</v>
      </c>
      <c r="C16" s="8" t="s">
        <v>107</v>
      </c>
      <c r="D16" s="15">
        <v>380</v>
      </c>
      <c r="E16" s="15">
        <v>39</v>
      </c>
      <c r="F16" s="12">
        <v>84.8</v>
      </c>
      <c r="G16" s="12">
        <f t="shared" si="0"/>
        <v>152</v>
      </c>
      <c r="H16" s="17">
        <f t="shared" si="1"/>
        <v>82.533333333333331</v>
      </c>
      <c r="I16" s="17">
        <f t="shared" si="2"/>
        <v>234.53333333333333</v>
      </c>
    </row>
    <row r="17" spans="1:9" s="9" customFormat="1">
      <c r="A17" s="15">
        <v>14</v>
      </c>
      <c r="B17" s="16" t="s">
        <v>65</v>
      </c>
      <c r="C17" s="8" t="s">
        <v>107</v>
      </c>
      <c r="D17" s="15">
        <v>377</v>
      </c>
      <c r="E17" s="15">
        <v>42</v>
      </c>
      <c r="F17" s="12">
        <v>82.6</v>
      </c>
      <c r="G17" s="12">
        <f t="shared" si="0"/>
        <v>150.80000000000001</v>
      </c>
      <c r="H17" s="17">
        <f t="shared" si="1"/>
        <v>83.066666666666663</v>
      </c>
      <c r="I17" s="17">
        <f t="shared" si="2"/>
        <v>233.86666666666667</v>
      </c>
    </row>
    <row r="18" spans="1:9" s="9" customFormat="1">
      <c r="A18" s="15">
        <v>15</v>
      </c>
      <c r="B18" s="16" t="s">
        <v>66</v>
      </c>
      <c r="C18" s="8" t="s">
        <v>107</v>
      </c>
      <c r="D18" s="15">
        <v>376</v>
      </c>
      <c r="E18" s="15">
        <v>44</v>
      </c>
      <c r="F18" s="12">
        <v>80.8</v>
      </c>
      <c r="G18" s="12">
        <f t="shared" si="0"/>
        <v>150.4</v>
      </c>
      <c r="H18" s="17">
        <f t="shared" si="1"/>
        <v>83.2</v>
      </c>
      <c r="I18" s="17">
        <f t="shared" si="2"/>
        <v>233.60000000000002</v>
      </c>
    </row>
    <row r="19" spans="1:9" s="9" customFormat="1">
      <c r="A19" s="15">
        <v>16</v>
      </c>
      <c r="B19" s="16" t="s">
        <v>69</v>
      </c>
      <c r="C19" s="8" t="s">
        <v>107</v>
      </c>
      <c r="D19" s="15">
        <v>372</v>
      </c>
      <c r="E19" s="15">
        <v>42</v>
      </c>
      <c r="F19" s="12">
        <v>83.6</v>
      </c>
      <c r="G19" s="12">
        <f t="shared" si="0"/>
        <v>148.80000000000001</v>
      </c>
      <c r="H19" s="17">
        <f t="shared" si="1"/>
        <v>83.733333333333334</v>
      </c>
      <c r="I19" s="17">
        <f t="shared" si="2"/>
        <v>232.53333333333336</v>
      </c>
    </row>
    <row r="20" spans="1:9" s="9" customFormat="1">
      <c r="A20" s="15">
        <v>17</v>
      </c>
      <c r="B20" s="16" t="s">
        <v>78</v>
      </c>
      <c r="C20" s="8" t="s">
        <v>107</v>
      </c>
      <c r="D20" s="15">
        <v>359</v>
      </c>
      <c r="E20" s="15">
        <v>45</v>
      </c>
      <c r="F20" s="12">
        <v>87.8</v>
      </c>
      <c r="G20" s="12">
        <f t="shared" si="0"/>
        <v>143.6</v>
      </c>
      <c r="H20" s="17">
        <f t="shared" si="1"/>
        <v>88.533333333333346</v>
      </c>
      <c r="I20" s="17">
        <f t="shared" si="2"/>
        <v>232.13333333333333</v>
      </c>
    </row>
    <row r="21" spans="1:9" s="9" customFormat="1">
      <c r="A21" s="15">
        <v>18</v>
      </c>
      <c r="B21" s="16" t="s">
        <v>74</v>
      </c>
      <c r="C21" s="8" t="s">
        <v>107</v>
      </c>
      <c r="D21" s="15">
        <v>365</v>
      </c>
      <c r="E21" s="15">
        <v>43</v>
      </c>
      <c r="F21" s="12">
        <v>85.4</v>
      </c>
      <c r="G21" s="12">
        <f t="shared" si="0"/>
        <v>146</v>
      </c>
      <c r="H21" s="17">
        <f t="shared" si="1"/>
        <v>85.600000000000009</v>
      </c>
      <c r="I21" s="17">
        <f t="shared" si="2"/>
        <v>231.60000000000002</v>
      </c>
    </row>
    <row r="22" spans="1:9" s="9" customFormat="1">
      <c r="A22" s="15">
        <v>19</v>
      </c>
      <c r="B22" s="16" t="s">
        <v>79</v>
      </c>
      <c r="C22" s="8" t="s">
        <v>107</v>
      </c>
      <c r="D22" s="15">
        <v>359</v>
      </c>
      <c r="E22" s="15">
        <v>43</v>
      </c>
      <c r="F22" s="12">
        <v>88.6</v>
      </c>
      <c r="G22" s="12">
        <f t="shared" si="0"/>
        <v>143.6</v>
      </c>
      <c r="H22" s="17">
        <f t="shared" si="1"/>
        <v>87.733333333333334</v>
      </c>
      <c r="I22" s="17">
        <f t="shared" si="2"/>
        <v>231.33333333333331</v>
      </c>
    </row>
    <row r="23" spans="1:9" s="9" customFormat="1">
      <c r="A23" s="15">
        <v>20</v>
      </c>
      <c r="B23" s="16" t="s">
        <v>75</v>
      </c>
      <c r="C23" s="8" t="s">
        <v>107</v>
      </c>
      <c r="D23" s="15">
        <v>364</v>
      </c>
      <c r="E23" s="15">
        <v>45</v>
      </c>
      <c r="F23" s="12">
        <v>83.4</v>
      </c>
      <c r="G23" s="12">
        <f t="shared" si="0"/>
        <v>145.6</v>
      </c>
      <c r="H23" s="17">
        <f t="shared" si="1"/>
        <v>85.600000000000009</v>
      </c>
      <c r="I23" s="17">
        <f t="shared" si="2"/>
        <v>231.2</v>
      </c>
    </row>
    <row r="24" spans="1:9" s="9" customFormat="1">
      <c r="A24" s="15">
        <v>21</v>
      </c>
      <c r="B24" s="16" t="s">
        <v>81</v>
      </c>
      <c r="C24" s="8" t="s">
        <v>107</v>
      </c>
      <c r="D24" s="15">
        <v>358</v>
      </c>
      <c r="E24" s="15">
        <v>43</v>
      </c>
      <c r="F24" s="12">
        <v>87.8</v>
      </c>
      <c r="G24" s="12">
        <f t="shared" si="0"/>
        <v>143.19999999999999</v>
      </c>
      <c r="H24" s="17">
        <f t="shared" si="1"/>
        <v>87.2</v>
      </c>
      <c r="I24" s="17">
        <f t="shared" si="2"/>
        <v>230.39999999999998</v>
      </c>
    </row>
    <row r="25" spans="1:9" s="9" customFormat="1">
      <c r="A25" s="15">
        <v>22</v>
      </c>
      <c r="B25" s="16" t="s">
        <v>87</v>
      </c>
      <c r="C25" s="8" t="s">
        <v>107</v>
      </c>
      <c r="D25" s="15">
        <v>354</v>
      </c>
      <c r="E25" s="15">
        <v>44</v>
      </c>
      <c r="F25" s="12">
        <v>88.4</v>
      </c>
      <c r="G25" s="12">
        <f t="shared" si="0"/>
        <v>141.6</v>
      </c>
      <c r="H25" s="17">
        <f t="shared" si="1"/>
        <v>88.266666666666666</v>
      </c>
      <c r="I25" s="17">
        <f t="shared" si="2"/>
        <v>229.86666666666667</v>
      </c>
    </row>
    <row r="26" spans="1:9" s="9" customFormat="1">
      <c r="A26" s="15">
        <v>23</v>
      </c>
      <c r="B26" s="16" t="s">
        <v>70</v>
      </c>
      <c r="C26" s="8" t="s">
        <v>107</v>
      </c>
      <c r="D26" s="15">
        <v>372</v>
      </c>
      <c r="E26" s="15">
        <v>38</v>
      </c>
      <c r="F26" s="12">
        <v>83.4</v>
      </c>
      <c r="G26" s="12">
        <f t="shared" si="0"/>
        <v>148.80000000000001</v>
      </c>
      <c r="H26" s="17">
        <f t="shared" si="1"/>
        <v>80.933333333333337</v>
      </c>
      <c r="I26" s="17">
        <f t="shared" si="2"/>
        <v>229.73333333333335</v>
      </c>
    </row>
    <row r="27" spans="1:9" s="9" customFormat="1">
      <c r="A27" s="15">
        <v>24</v>
      </c>
      <c r="B27" s="16" t="s">
        <v>77</v>
      </c>
      <c r="C27" s="8" t="s">
        <v>107</v>
      </c>
      <c r="D27" s="15">
        <v>363</v>
      </c>
      <c r="E27" s="15">
        <v>44</v>
      </c>
      <c r="F27" s="12">
        <v>82.2</v>
      </c>
      <c r="G27" s="12">
        <f t="shared" si="0"/>
        <v>145.19999999999999</v>
      </c>
      <c r="H27" s="17">
        <f t="shared" si="1"/>
        <v>84.13333333333334</v>
      </c>
      <c r="I27" s="17">
        <f t="shared" si="2"/>
        <v>229.33333333333331</v>
      </c>
    </row>
    <row r="28" spans="1:9" s="9" customFormat="1">
      <c r="A28" s="15">
        <v>25</v>
      </c>
      <c r="B28" s="16" t="s">
        <v>85</v>
      </c>
      <c r="C28" s="8" t="s">
        <v>107</v>
      </c>
      <c r="D28" s="15">
        <v>355</v>
      </c>
      <c r="E28" s="15">
        <v>47</v>
      </c>
      <c r="F28" s="12">
        <v>83.4</v>
      </c>
      <c r="G28" s="12">
        <f t="shared" si="0"/>
        <v>142</v>
      </c>
      <c r="H28" s="17">
        <f t="shared" si="1"/>
        <v>86.933333333333337</v>
      </c>
      <c r="I28" s="17">
        <f t="shared" si="2"/>
        <v>228.93333333333334</v>
      </c>
    </row>
    <row r="29" spans="1:9" s="9" customFormat="1">
      <c r="A29" s="15">
        <v>26</v>
      </c>
      <c r="B29" s="16" t="s">
        <v>91</v>
      </c>
      <c r="C29" s="8" t="s">
        <v>107</v>
      </c>
      <c r="D29" s="15">
        <v>352</v>
      </c>
      <c r="E29" s="15">
        <v>44</v>
      </c>
      <c r="F29" s="12">
        <v>87.6</v>
      </c>
      <c r="G29" s="12">
        <f t="shared" si="0"/>
        <v>140.80000000000001</v>
      </c>
      <c r="H29" s="17">
        <f t="shared" si="1"/>
        <v>87.733333333333334</v>
      </c>
      <c r="I29" s="17">
        <f t="shared" si="2"/>
        <v>228.53333333333336</v>
      </c>
    </row>
    <row r="30" spans="1:9" s="9" customFormat="1">
      <c r="A30" s="15">
        <v>27</v>
      </c>
      <c r="B30" s="16" t="s">
        <v>83</v>
      </c>
      <c r="C30" s="8" t="s">
        <v>107</v>
      </c>
      <c r="D30" s="15">
        <v>355</v>
      </c>
      <c r="E30" s="15">
        <v>43</v>
      </c>
      <c r="F30" s="12">
        <v>86.8</v>
      </c>
      <c r="G30" s="12">
        <f t="shared" si="0"/>
        <v>142</v>
      </c>
      <c r="H30" s="17">
        <f t="shared" si="1"/>
        <v>86.533333333333346</v>
      </c>
      <c r="I30" s="17">
        <f t="shared" si="2"/>
        <v>228.53333333333336</v>
      </c>
    </row>
    <row r="31" spans="1:9" s="9" customFormat="1">
      <c r="A31" s="15">
        <v>28</v>
      </c>
      <c r="B31" s="16" t="s">
        <v>73</v>
      </c>
      <c r="C31" s="8" t="s">
        <v>107</v>
      </c>
      <c r="D31" s="15">
        <v>366</v>
      </c>
      <c r="E31" s="15">
        <v>40</v>
      </c>
      <c r="F31" s="12">
        <v>82.8</v>
      </c>
      <c r="G31" s="12">
        <f t="shared" si="0"/>
        <v>146.4</v>
      </c>
      <c r="H31" s="17">
        <f t="shared" si="1"/>
        <v>81.86666666666666</v>
      </c>
      <c r="I31" s="17">
        <f t="shared" si="2"/>
        <v>228.26666666666665</v>
      </c>
    </row>
    <row r="32" spans="1:9" s="9" customFormat="1">
      <c r="A32" s="15">
        <v>29</v>
      </c>
      <c r="B32" s="16" t="s">
        <v>72</v>
      </c>
      <c r="C32" s="8" t="s">
        <v>107</v>
      </c>
      <c r="D32" s="15">
        <v>367</v>
      </c>
      <c r="E32" s="15">
        <v>40</v>
      </c>
      <c r="F32" s="12">
        <v>82</v>
      </c>
      <c r="G32" s="12">
        <f t="shared" si="0"/>
        <v>146.80000000000001</v>
      </c>
      <c r="H32" s="17">
        <f t="shared" si="1"/>
        <v>81.333333333333329</v>
      </c>
      <c r="I32" s="17">
        <f t="shared" si="2"/>
        <v>228.13333333333333</v>
      </c>
    </row>
    <row r="33" spans="1:9" s="9" customFormat="1">
      <c r="A33" s="15">
        <v>30</v>
      </c>
      <c r="B33" s="16" t="s">
        <v>71</v>
      </c>
      <c r="C33" s="8" t="s">
        <v>107</v>
      </c>
      <c r="D33" s="15">
        <v>369</v>
      </c>
      <c r="E33" s="15">
        <v>41</v>
      </c>
      <c r="F33" s="12">
        <v>79.2</v>
      </c>
      <c r="G33" s="12">
        <f t="shared" si="0"/>
        <v>147.6</v>
      </c>
      <c r="H33" s="17">
        <f t="shared" si="1"/>
        <v>80.13333333333334</v>
      </c>
      <c r="I33" s="17">
        <f t="shared" si="2"/>
        <v>227.73333333333335</v>
      </c>
    </row>
    <row r="34" spans="1:9" s="9" customFormat="1">
      <c r="A34" s="15">
        <v>31</v>
      </c>
      <c r="B34" s="16" t="s">
        <v>96</v>
      </c>
      <c r="C34" s="8" t="s">
        <v>107</v>
      </c>
      <c r="D34" s="15">
        <v>347</v>
      </c>
      <c r="E34" s="15">
        <v>43</v>
      </c>
      <c r="F34" s="12">
        <v>88.8</v>
      </c>
      <c r="G34" s="12">
        <f t="shared" si="0"/>
        <v>138.80000000000001</v>
      </c>
      <c r="H34" s="17">
        <f t="shared" si="1"/>
        <v>87.866666666666674</v>
      </c>
      <c r="I34" s="17">
        <f t="shared" si="2"/>
        <v>226.66666666666669</v>
      </c>
    </row>
    <row r="35" spans="1:9" s="9" customFormat="1">
      <c r="A35" s="15">
        <v>32</v>
      </c>
      <c r="B35" s="16" t="s">
        <v>76</v>
      </c>
      <c r="C35" s="8" t="s">
        <v>107</v>
      </c>
      <c r="D35" s="15">
        <v>363</v>
      </c>
      <c r="E35" s="15">
        <v>42</v>
      </c>
      <c r="F35" s="12">
        <v>80.2</v>
      </c>
      <c r="G35" s="12">
        <f t="shared" si="0"/>
        <v>145.19999999999999</v>
      </c>
      <c r="H35" s="17">
        <f t="shared" si="1"/>
        <v>81.466666666666669</v>
      </c>
      <c r="I35" s="17">
        <f t="shared" si="2"/>
        <v>226.66666666666666</v>
      </c>
    </row>
    <row r="36" spans="1:9" s="9" customFormat="1">
      <c r="A36" s="15">
        <v>33</v>
      </c>
      <c r="B36" s="16" t="s">
        <v>93</v>
      </c>
      <c r="C36" s="8" t="s">
        <v>107</v>
      </c>
      <c r="D36" s="15">
        <v>349</v>
      </c>
      <c r="E36" s="15">
        <v>44</v>
      </c>
      <c r="F36" s="12">
        <v>86.6</v>
      </c>
      <c r="G36" s="12">
        <f t="shared" si="0"/>
        <v>139.6</v>
      </c>
      <c r="H36" s="17">
        <f t="shared" si="1"/>
        <v>87.066666666666663</v>
      </c>
      <c r="I36" s="17">
        <f t="shared" si="2"/>
        <v>226.66666666666666</v>
      </c>
    </row>
    <row r="37" spans="1:9" s="9" customFormat="1">
      <c r="A37" s="15">
        <v>34</v>
      </c>
      <c r="B37" s="16" t="s">
        <v>82</v>
      </c>
      <c r="C37" s="8" t="s">
        <v>107</v>
      </c>
      <c r="D37" s="15">
        <v>355</v>
      </c>
      <c r="E37" s="15">
        <v>41</v>
      </c>
      <c r="F37" s="12">
        <v>85.8</v>
      </c>
      <c r="G37" s="12">
        <f t="shared" si="0"/>
        <v>142</v>
      </c>
      <c r="H37" s="17">
        <f t="shared" si="1"/>
        <v>84.533333333333331</v>
      </c>
      <c r="I37" s="17">
        <f t="shared" si="2"/>
        <v>226.53333333333333</v>
      </c>
    </row>
    <row r="38" spans="1:9" s="9" customFormat="1">
      <c r="A38" s="15">
        <v>35</v>
      </c>
      <c r="B38" s="16" t="s">
        <v>88</v>
      </c>
      <c r="C38" s="8" t="s">
        <v>107</v>
      </c>
      <c r="D38" s="15">
        <v>353</v>
      </c>
      <c r="E38" s="15">
        <v>42</v>
      </c>
      <c r="F38" s="12">
        <v>85.4</v>
      </c>
      <c r="G38" s="12">
        <f t="shared" si="0"/>
        <v>141.19999999999999</v>
      </c>
      <c r="H38" s="17">
        <f t="shared" si="1"/>
        <v>84.933333333333337</v>
      </c>
      <c r="I38" s="17">
        <f t="shared" si="2"/>
        <v>226.13333333333333</v>
      </c>
    </row>
    <row r="39" spans="1:9" s="9" customFormat="1">
      <c r="A39" s="15">
        <v>36</v>
      </c>
      <c r="B39" s="16" t="s">
        <v>90</v>
      </c>
      <c r="C39" s="8" t="s">
        <v>107</v>
      </c>
      <c r="D39" s="15">
        <v>353</v>
      </c>
      <c r="E39" s="15">
        <v>42</v>
      </c>
      <c r="F39" s="12">
        <v>83.8</v>
      </c>
      <c r="G39" s="12">
        <f t="shared" si="0"/>
        <v>141.19999999999999</v>
      </c>
      <c r="H39" s="17">
        <f t="shared" si="1"/>
        <v>83.86666666666666</v>
      </c>
      <c r="I39" s="17">
        <f t="shared" si="2"/>
        <v>225.06666666666666</v>
      </c>
    </row>
    <row r="40" spans="1:9" s="9" customFormat="1">
      <c r="A40" s="15">
        <v>37</v>
      </c>
      <c r="B40" s="16" t="s">
        <v>98</v>
      </c>
      <c r="C40" s="8" t="s">
        <v>102</v>
      </c>
      <c r="D40" s="15">
        <v>345</v>
      </c>
      <c r="E40" s="15">
        <v>42</v>
      </c>
      <c r="F40" s="12">
        <v>88.4</v>
      </c>
      <c r="G40" s="12">
        <f t="shared" si="0"/>
        <v>138</v>
      </c>
      <c r="H40" s="17">
        <f t="shared" si="1"/>
        <v>86.933333333333337</v>
      </c>
      <c r="I40" s="17">
        <f t="shared" si="2"/>
        <v>224.93333333333334</v>
      </c>
    </row>
    <row r="41" spans="1:9" s="9" customFormat="1">
      <c r="A41" s="15">
        <v>38</v>
      </c>
      <c r="B41" s="16" t="s">
        <v>80</v>
      </c>
      <c r="C41" s="8" t="s">
        <v>103</v>
      </c>
      <c r="D41" s="15">
        <v>358</v>
      </c>
      <c r="E41" s="15">
        <v>41</v>
      </c>
      <c r="F41" s="12">
        <v>80.8</v>
      </c>
      <c r="G41" s="12">
        <f t="shared" si="0"/>
        <v>143.19999999999999</v>
      </c>
      <c r="H41" s="17">
        <f t="shared" si="1"/>
        <v>81.2</v>
      </c>
      <c r="I41" s="17">
        <f t="shared" si="2"/>
        <v>224.39999999999998</v>
      </c>
    </row>
    <row r="42" spans="1:9" s="9" customFormat="1">
      <c r="A42" s="15">
        <v>39</v>
      </c>
      <c r="B42" s="16" t="s">
        <v>92</v>
      </c>
      <c r="C42" s="8" t="s">
        <v>103</v>
      </c>
      <c r="D42" s="15">
        <v>349</v>
      </c>
      <c r="E42" s="15">
        <v>41</v>
      </c>
      <c r="F42" s="12">
        <v>86.2</v>
      </c>
      <c r="G42" s="12">
        <f t="shared" si="0"/>
        <v>139.6</v>
      </c>
      <c r="H42" s="17">
        <f t="shared" si="1"/>
        <v>84.8</v>
      </c>
      <c r="I42" s="17">
        <f t="shared" si="2"/>
        <v>224.39999999999998</v>
      </c>
    </row>
    <row r="43" spans="1:9" s="9" customFormat="1">
      <c r="A43" s="15">
        <v>40</v>
      </c>
      <c r="B43" s="16" t="s">
        <v>86</v>
      </c>
      <c r="C43" s="8" t="s">
        <v>101</v>
      </c>
      <c r="D43" s="15">
        <v>354</v>
      </c>
      <c r="E43" s="15">
        <v>39</v>
      </c>
      <c r="F43" s="12">
        <v>84.2</v>
      </c>
      <c r="G43" s="12">
        <f t="shared" si="0"/>
        <v>141.6</v>
      </c>
      <c r="H43" s="17">
        <f t="shared" si="1"/>
        <v>82.13333333333334</v>
      </c>
      <c r="I43" s="17">
        <f t="shared" si="2"/>
        <v>223.73333333333335</v>
      </c>
    </row>
    <row r="44" spans="1:9" s="9" customFormat="1">
      <c r="A44" s="15">
        <v>41</v>
      </c>
      <c r="B44" s="16" t="s">
        <v>84</v>
      </c>
      <c r="C44" s="8" t="s">
        <v>104</v>
      </c>
      <c r="D44" s="15">
        <v>355</v>
      </c>
      <c r="E44" s="15">
        <v>41</v>
      </c>
      <c r="F44" s="12">
        <v>81.400000000000006</v>
      </c>
      <c r="G44" s="12">
        <f t="shared" si="0"/>
        <v>142</v>
      </c>
      <c r="H44" s="17">
        <f t="shared" si="1"/>
        <v>81.600000000000009</v>
      </c>
      <c r="I44" s="17">
        <f t="shared" si="2"/>
        <v>223.60000000000002</v>
      </c>
    </row>
    <row r="45" spans="1:9" s="9" customFormat="1">
      <c r="A45" s="15">
        <v>42</v>
      </c>
      <c r="B45" s="16" t="s">
        <v>95</v>
      </c>
      <c r="C45" s="8" t="s">
        <v>104</v>
      </c>
      <c r="D45" s="15">
        <v>347</v>
      </c>
      <c r="E45" s="15">
        <v>42</v>
      </c>
      <c r="F45" s="12">
        <v>84.8</v>
      </c>
      <c r="G45" s="12">
        <f t="shared" si="0"/>
        <v>138.80000000000001</v>
      </c>
      <c r="H45" s="17">
        <f t="shared" si="1"/>
        <v>84.533333333333331</v>
      </c>
      <c r="I45" s="17">
        <f t="shared" si="2"/>
        <v>223.33333333333334</v>
      </c>
    </row>
    <row r="46" spans="1:9" s="9" customFormat="1">
      <c r="A46" s="15">
        <v>43</v>
      </c>
      <c r="B46" s="16" t="s">
        <v>89</v>
      </c>
      <c r="C46" s="8" t="s">
        <v>104</v>
      </c>
      <c r="D46" s="15">
        <v>353</v>
      </c>
      <c r="E46" s="15">
        <v>39</v>
      </c>
      <c r="F46" s="12">
        <v>84</v>
      </c>
      <c r="G46" s="12">
        <f t="shared" si="0"/>
        <v>141.19999999999999</v>
      </c>
      <c r="H46" s="17">
        <f t="shared" si="1"/>
        <v>82</v>
      </c>
      <c r="I46" s="17">
        <f t="shared" si="2"/>
        <v>223.2</v>
      </c>
    </row>
    <row r="47" spans="1:9" s="9" customFormat="1">
      <c r="A47" s="15">
        <v>44</v>
      </c>
      <c r="B47" s="16" t="s">
        <v>94</v>
      </c>
      <c r="C47" s="8" t="s">
        <v>105</v>
      </c>
      <c r="D47" s="15">
        <v>349</v>
      </c>
      <c r="E47" s="15">
        <v>40</v>
      </c>
      <c r="F47" s="12">
        <v>83.8</v>
      </c>
      <c r="G47" s="12">
        <f t="shared" si="0"/>
        <v>139.6</v>
      </c>
      <c r="H47" s="17">
        <f t="shared" si="1"/>
        <v>82.533333333333331</v>
      </c>
      <c r="I47" s="17">
        <f t="shared" si="2"/>
        <v>222.13333333333333</v>
      </c>
    </row>
    <row r="48" spans="1:9" s="9" customFormat="1">
      <c r="A48" s="15">
        <v>45</v>
      </c>
      <c r="B48" s="16" t="s">
        <v>97</v>
      </c>
      <c r="C48" s="8" t="s">
        <v>105</v>
      </c>
      <c r="D48" s="15">
        <v>345</v>
      </c>
      <c r="E48" s="15">
        <v>40</v>
      </c>
      <c r="F48" s="12">
        <v>83.2</v>
      </c>
      <c r="G48" s="12">
        <f t="shared" si="0"/>
        <v>138</v>
      </c>
      <c r="H48" s="17">
        <f t="shared" si="1"/>
        <v>82.13333333333334</v>
      </c>
      <c r="I48" s="17">
        <f t="shared" si="2"/>
        <v>220.13333333333333</v>
      </c>
    </row>
    <row r="49" spans="1:13" s="9" customFormat="1">
      <c r="A49" s="15">
        <v>46</v>
      </c>
      <c r="B49" s="16" t="s">
        <v>99</v>
      </c>
      <c r="C49" s="8" t="s">
        <v>106</v>
      </c>
      <c r="D49" s="15">
        <v>344</v>
      </c>
      <c r="E49" s="15">
        <v>42</v>
      </c>
      <c r="F49" s="12">
        <v>79</v>
      </c>
      <c r="G49" s="12">
        <f t="shared" si="0"/>
        <v>137.6</v>
      </c>
      <c r="H49" s="17">
        <f t="shared" si="1"/>
        <v>80.666666666666671</v>
      </c>
      <c r="I49" s="17">
        <f t="shared" si="2"/>
        <v>218.26666666666665</v>
      </c>
    </row>
    <row r="50" spans="1:13" s="9" customFormat="1">
      <c r="A50" s="19">
        <v>47</v>
      </c>
      <c r="B50" s="16" t="s">
        <v>100</v>
      </c>
      <c r="C50" s="8" t="s">
        <v>101</v>
      </c>
      <c r="D50" s="19">
        <v>308</v>
      </c>
      <c r="E50" s="19">
        <v>39</v>
      </c>
      <c r="F50" s="12">
        <v>84.8</v>
      </c>
      <c r="G50" s="12">
        <f t="shared" si="0"/>
        <v>123.2</v>
      </c>
      <c r="H50" s="17">
        <f t="shared" si="1"/>
        <v>82.533333333333331</v>
      </c>
      <c r="I50" s="17">
        <f t="shared" si="2"/>
        <v>205.73333333333335</v>
      </c>
      <c r="J50" s="9" t="s">
        <v>108</v>
      </c>
    </row>
    <row r="52" spans="1:13">
      <c r="A52" s="45" t="s">
        <v>122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</row>
    <row r="53" spans="1:13">
      <c r="D53" s="45" t="s">
        <v>109</v>
      </c>
      <c r="E53" s="46"/>
      <c r="F53" s="46"/>
      <c r="G53" s="46"/>
      <c r="H53" s="46"/>
      <c r="I53" s="46"/>
      <c r="J53" s="46"/>
      <c r="K53" s="46"/>
      <c r="L53" s="46"/>
      <c r="M53" s="46"/>
    </row>
    <row r="54" spans="1:13">
      <c r="D54" s="45"/>
      <c r="E54" s="46"/>
      <c r="F54" s="46"/>
      <c r="G54" s="46"/>
      <c r="H54"/>
      <c r="I54"/>
    </row>
    <row r="55" spans="1:13">
      <c r="D55"/>
      <c r="E55" s="45" t="s">
        <v>110</v>
      </c>
      <c r="F55" s="46"/>
      <c r="G55" s="46"/>
      <c r="H55" s="46"/>
      <c r="I55" s="46"/>
    </row>
    <row r="56" spans="1:13">
      <c r="D56"/>
      <c r="E56"/>
      <c r="H56"/>
      <c r="I56"/>
    </row>
    <row r="57" spans="1:13">
      <c r="D57"/>
      <c r="E57" s="47">
        <v>43969</v>
      </c>
      <c r="F57" s="48"/>
      <c r="G57" s="48"/>
      <c r="H57" s="48"/>
      <c r="I57" s="48"/>
    </row>
  </sheetData>
  <mergeCells count="14">
    <mergeCell ref="A52:M52"/>
    <mergeCell ref="D53:M53"/>
    <mergeCell ref="D54:G54"/>
    <mergeCell ref="E55:I55"/>
    <mergeCell ref="E57:I57"/>
    <mergeCell ref="A1:I1"/>
    <mergeCell ref="A2:A3"/>
    <mergeCell ref="B2:B3"/>
    <mergeCell ref="C2:C3"/>
    <mergeCell ref="D2:D3"/>
    <mergeCell ref="E2:F2"/>
    <mergeCell ref="G2:G3"/>
    <mergeCell ref="H2:H3"/>
    <mergeCell ref="I2:I3"/>
  </mergeCells>
  <phoneticPr fontId="9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马克思主义基本原理</vt:lpstr>
      <vt:lpstr>国际贸易学</vt:lpstr>
      <vt:lpstr>世界经济</vt:lpstr>
      <vt:lpstr>国际商务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user7</dc:creator>
  <cp:lastModifiedBy>1200600233</cp:lastModifiedBy>
  <cp:lastPrinted>2020-05-18T09:57:57Z</cp:lastPrinted>
  <dcterms:created xsi:type="dcterms:W3CDTF">2015-06-05T18:17:00Z</dcterms:created>
  <dcterms:modified xsi:type="dcterms:W3CDTF">2020-05-18T10:58:27Z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