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0" documentId="13_ncr:1_{C6774DB4-1095-4DE3-AB1A-5E894461B228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Sheet2" sheetId="3" r:id="rId1"/>
    <sheet name="Sheet1" sheetId="4" r:id="rId2"/>
  </sheets>
  <externalReferences>
    <externalReference r:id="rId3"/>
  </externalReferences>
  <definedNames>
    <definedName name="_xlnm._FilterDatabase" localSheetId="0" hidden="1">Sheet2!$A$1:$K$83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4" l="1"/>
  <c r="F86" i="4"/>
  <c r="E78" i="4"/>
  <c r="E86" i="4"/>
  <c r="H78" i="4"/>
  <c r="H86" i="4"/>
  <c r="G78" i="4"/>
  <c r="G86" i="4"/>
  <c r="K86" i="4" l="1"/>
  <c r="J86" i="4"/>
  <c r="I86" i="4"/>
  <c r="D86" i="4"/>
  <c r="C86" i="4"/>
  <c r="B86" i="4"/>
  <c r="A86" i="4"/>
  <c r="C85" i="4"/>
  <c r="H85" i="4" s="1"/>
  <c r="C84" i="4"/>
  <c r="H84" i="4" s="1"/>
  <c r="C83" i="4"/>
  <c r="H83" i="4" s="1"/>
  <c r="C81" i="4"/>
  <c r="H81" i="4" s="1"/>
  <c r="C80" i="4"/>
  <c r="H80" i="4" s="1"/>
  <c r="C79" i="4"/>
  <c r="H79" i="4" s="1"/>
  <c r="K78" i="4"/>
  <c r="J78" i="4"/>
  <c r="I78" i="4"/>
  <c r="D78" i="4"/>
  <c r="C78" i="4"/>
  <c r="B78" i="4"/>
  <c r="A78" i="4"/>
  <c r="I36" i="4" l="1"/>
  <c r="I37" i="4"/>
  <c r="I38" i="4"/>
  <c r="I35" i="4" l="1"/>
  <c r="I34" i="4"/>
  <c r="I33" i="4"/>
  <c r="I32" i="4"/>
  <c r="I31" i="4"/>
  <c r="I30" i="4"/>
  <c r="J20" i="3" l="1"/>
  <c r="J15" i="3"/>
  <c r="J7" i="3"/>
  <c r="J19" i="3"/>
  <c r="J14" i="3"/>
  <c r="J18" i="3"/>
  <c r="J5" i="3"/>
  <c r="J13" i="3"/>
  <c r="J22" i="3"/>
  <c r="J3" i="3"/>
  <c r="J16" i="3"/>
  <c r="J2" i="3"/>
  <c r="J21" i="3"/>
  <c r="J76" i="3"/>
  <c r="J10" i="3"/>
  <c r="J4" i="3"/>
  <c r="J71" i="3"/>
  <c r="J23" i="3"/>
  <c r="J12" i="3"/>
  <c r="J75" i="3"/>
  <c r="J61" i="3"/>
  <c r="J9" i="3"/>
  <c r="J8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17" i="3"/>
  <c r="J62" i="3"/>
  <c r="J63" i="3"/>
  <c r="J64" i="3"/>
  <c r="J65" i="3"/>
  <c r="J66" i="3"/>
  <c r="J67" i="3"/>
  <c r="J68" i="3"/>
  <c r="J69" i="3"/>
  <c r="J70" i="3"/>
  <c r="J81" i="3"/>
  <c r="J6" i="3"/>
  <c r="J77" i="3"/>
  <c r="J78" i="3"/>
  <c r="J79" i="3"/>
  <c r="J80" i="3"/>
  <c r="J11" i="3"/>
  <c r="J82" i="3"/>
  <c r="J83" i="3"/>
</calcChain>
</file>

<file path=xl/sharedStrings.xml><?xml version="1.0" encoding="utf-8"?>
<sst xmlns="http://schemas.openxmlformats.org/spreadsheetml/2006/main" count="914" uniqueCount="241">
  <si>
    <t>考古学</t>
  </si>
  <si>
    <t>女</t>
  </si>
  <si>
    <t>郎莉</t>
  </si>
  <si>
    <t>民族学</t>
  </si>
  <si>
    <t>张义苏</t>
  </si>
  <si>
    <t>中国史</t>
  </si>
  <si>
    <t>男</t>
  </si>
  <si>
    <t>陈树</t>
  </si>
  <si>
    <t>敦煌学</t>
  </si>
  <si>
    <t>王志涛</t>
  </si>
  <si>
    <t>宋兴洋</t>
  </si>
  <si>
    <t>中国史</t>
    <phoneticPr fontId="4" type="noConversion"/>
  </si>
  <si>
    <t>孟佩君</t>
  </si>
  <si>
    <t>曾书清</t>
  </si>
  <si>
    <t>尚睿智</t>
  </si>
  <si>
    <t>刘玉采</t>
  </si>
  <si>
    <t>伊丽娜热伊力亚尔</t>
  </si>
  <si>
    <t>李卓</t>
  </si>
  <si>
    <t>马文玲</t>
  </si>
  <si>
    <t>备注</t>
  </si>
  <si>
    <t>性别</t>
  </si>
  <si>
    <t>姓名</t>
  </si>
  <si>
    <t>享受少数民族照顾政策</t>
  </si>
  <si>
    <t>316.0</t>
  </si>
  <si>
    <t>岳秀银</t>
  </si>
  <si>
    <t>361.0</t>
  </si>
  <si>
    <t>徐召卡</t>
  </si>
  <si>
    <t>380.0</t>
  </si>
  <si>
    <t>少数民族骨干</t>
  </si>
  <si>
    <t>藏学</t>
  </si>
  <si>
    <t>次仁拉姆</t>
  </si>
  <si>
    <t>368.0</t>
  </si>
  <si>
    <t>马克思主义民族理论与政策</t>
  </si>
  <si>
    <t>敏伊洁</t>
  </si>
  <si>
    <t>336.0</t>
  </si>
  <si>
    <t>民族社会学</t>
  </si>
  <si>
    <t>马勃</t>
  </si>
  <si>
    <t>337.0</t>
  </si>
  <si>
    <t>韩满达</t>
  </si>
  <si>
    <t>305.0</t>
  </si>
  <si>
    <t>马育林</t>
  </si>
  <si>
    <t>啊什巫来子</t>
  </si>
  <si>
    <t>307.0</t>
  </si>
  <si>
    <t>穆耶赛尔·吾买尔</t>
  </si>
  <si>
    <t>366.0</t>
  </si>
  <si>
    <t>艾克巴尔·买买提</t>
  </si>
  <si>
    <t>303.0</t>
  </si>
  <si>
    <t>马虎成</t>
    <phoneticPr fontId="4" type="noConversion"/>
  </si>
  <si>
    <t>351.0</t>
  </si>
  <si>
    <t>0</t>
  </si>
  <si>
    <t>张丽卉</t>
  </si>
  <si>
    <t>373.0</t>
  </si>
  <si>
    <t>冯家兴</t>
  </si>
  <si>
    <t>404.0</t>
  </si>
  <si>
    <t>黄婷婷</t>
  </si>
  <si>
    <t>367.0</t>
  </si>
  <si>
    <t>邝墩煌</t>
  </si>
  <si>
    <t>387.0</t>
  </si>
  <si>
    <t>孙乐</t>
  </si>
  <si>
    <t>398.0</t>
  </si>
  <si>
    <t>刘克瀚</t>
  </si>
  <si>
    <t>369.0</t>
  </si>
  <si>
    <t>一旸</t>
  </si>
  <si>
    <t>李捷</t>
  </si>
  <si>
    <t>英措卓玛</t>
  </si>
  <si>
    <t>396.0</t>
  </si>
  <si>
    <t>于梦杰</t>
  </si>
  <si>
    <t>379.0</t>
  </si>
  <si>
    <t>段兰庭</t>
  </si>
  <si>
    <t>冯茹茹</t>
  </si>
  <si>
    <t>354.0</t>
  </si>
  <si>
    <t>闫正方</t>
  </si>
  <si>
    <t>358.0</t>
  </si>
  <si>
    <t>曾凡超</t>
  </si>
  <si>
    <t>李蓉</t>
  </si>
  <si>
    <t>362.0</t>
  </si>
  <si>
    <t>张婷</t>
  </si>
  <si>
    <t>382.0</t>
  </si>
  <si>
    <t>刘琳</t>
  </si>
  <si>
    <t>夏晓阳</t>
  </si>
  <si>
    <t>386.0</t>
  </si>
  <si>
    <t>朱丽华</t>
  </si>
  <si>
    <t>杨莹</t>
  </si>
  <si>
    <t>402.0</t>
  </si>
  <si>
    <t>张敏</t>
  </si>
  <si>
    <t>候玉婷</t>
  </si>
  <si>
    <t>413.0</t>
  </si>
  <si>
    <t>吴庭悦</t>
  </si>
  <si>
    <t>靳梦娟</t>
  </si>
  <si>
    <t>339.0</t>
  </si>
  <si>
    <t>王雪姣</t>
  </si>
  <si>
    <t>370.0</t>
  </si>
  <si>
    <t>陈慧丽</t>
  </si>
  <si>
    <t>343.0</t>
  </si>
  <si>
    <t>世界史</t>
  </si>
  <si>
    <t>李昀柯</t>
  </si>
  <si>
    <t>375.0</t>
  </si>
  <si>
    <t>马兆宁</t>
  </si>
  <si>
    <t>378.0</t>
  </si>
  <si>
    <t>何志浩</t>
  </si>
  <si>
    <t>381.0</t>
  </si>
  <si>
    <t>麻瑞雪</t>
  </si>
  <si>
    <t>392.0</t>
  </si>
  <si>
    <t>邹婷</t>
  </si>
  <si>
    <t>410.0</t>
  </si>
  <si>
    <t>王慧利</t>
  </si>
  <si>
    <t>353.0</t>
  </si>
  <si>
    <t>刘财珍</t>
  </si>
  <si>
    <t>355.0</t>
  </si>
  <si>
    <t>谢晓梅</t>
  </si>
  <si>
    <t>365.0</t>
  </si>
  <si>
    <t>葛菲</t>
  </si>
  <si>
    <t>冯奇奕</t>
  </si>
  <si>
    <t>364.0</t>
  </si>
  <si>
    <t>薛国中</t>
  </si>
  <si>
    <t>何晶晶</t>
  </si>
  <si>
    <t>张渤洋</t>
  </si>
  <si>
    <t>安祎</t>
  </si>
  <si>
    <t>李杰</t>
  </si>
  <si>
    <t>340.0</t>
  </si>
  <si>
    <t>张雪姣</t>
  </si>
  <si>
    <t>342.0</t>
  </si>
  <si>
    <t>刘树林</t>
  </si>
  <si>
    <t>348.0</t>
  </si>
  <si>
    <t>女</t>
    <phoneticPr fontId="4" type="noConversion"/>
  </si>
  <si>
    <t>王莉</t>
  </si>
  <si>
    <t>352.0</t>
  </si>
  <si>
    <t>张庆杰</t>
  </si>
  <si>
    <t>张文文</t>
  </si>
  <si>
    <t>刘觉非</t>
  </si>
  <si>
    <t>376.0</t>
  </si>
  <si>
    <t>郭晓峰</t>
  </si>
  <si>
    <t>曾杰</t>
  </si>
  <si>
    <t>397.0</t>
  </si>
  <si>
    <t>戴思敬</t>
  </si>
  <si>
    <t>袁浩</t>
  </si>
  <si>
    <t>王琳</t>
  </si>
  <si>
    <t>罗嘉玮</t>
  </si>
  <si>
    <t>349.0</t>
  </si>
  <si>
    <t>邵慧</t>
  </si>
  <si>
    <t>357.0</t>
  </si>
  <si>
    <t>汪婷婷</t>
  </si>
  <si>
    <t>王婷婷</t>
  </si>
  <si>
    <t>黄小飞</t>
  </si>
  <si>
    <t>张雯</t>
  </si>
  <si>
    <t>总评</t>
    <phoneticPr fontId="4" type="noConversion"/>
  </si>
  <si>
    <t xml:space="preserve">  面试</t>
    <phoneticPr fontId="4" type="noConversion"/>
  </si>
  <si>
    <t>专项计划</t>
  </si>
  <si>
    <t>专业</t>
  </si>
  <si>
    <t>序号</t>
  </si>
  <si>
    <t>复试笔试成绩</t>
    <phoneticPr fontId="4" type="noConversion"/>
  </si>
  <si>
    <t>初试总分</t>
    <phoneticPr fontId="4" type="noConversion"/>
  </si>
  <si>
    <t>历史文献</t>
    <phoneticPr fontId="2" type="noConversion"/>
  </si>
  <si>
    <t>徐维良</t>
    <phoneticPr fontId="2" type="noConversion"/>
  </si>
  <si>
    <t>拟录取</t>
    <phoneticPr fontId="2" type="noConversion"/>
  </si>
  <si>
    <t>录取情况</t>
    <phoneticPr fontId="2" type="noConversion"/>
  </si>
  <si>
    <t>方向</t>
    <phoneticPr fontId="2" type="noConversion"/>
  </si>
  <si>
    <t>方向</t>
    <phoneticPr fontId="2" type="noConversion"/>
  </si>
  <si>
    <t>专门史</t>
  </si>
  <si>
    <t>中国近现代史</t>
  </si>
  <si>
    <t>中国古代史</t>
  </si>
  <si>
    <t>史学理论及史学史</t>
  </si>
  <si>
    <t>历史文献学</t>
  </si>
  <si>
    <t>世界近现代史</t>
  </si>
  <si>
    <t>世界地区与国别史</t>
  </si>
  <si>
    <t>少数民族宗教</t>
  </si>
  <si>
    <t>民族学理论与方法</t>
  </si>
  <si>
    <t>民族心理</t>
  </si>
  <si>
    <t>民族迁徙与文化变迁</t>
  </si>
  <si>
    <t>影视人类学</t>
  </si>
  <si>
    <t>民族文化产业发展</t>
  </si>
  <si>
    <t>民族社会治理</t>
  </si>
  <si>
    <t>民族社会与文化</t>
  </si>
  <si>
    <t>民族理论与民族问题</t>
  </si>
  <si>
    <t>藏族历史与现状</t>
  </si>
  <si>
    <t>中国考古</t>
  </si>
  <si>
    <t>丝绸之路考古</t>
  </si>
  <si>
    <t>不区分研究方向</t>
  </si>
  <si>
    <t>跨国民族与边疆安全</t>
  </si>
  <si>
    <t>民族关系</t>
  </si>
  <si>
    <t>藏传佛教</t>
  </si>
  <si>
    <t>民族理论与方法</t>
  </si>
  <si>
    <t>中国史（史学史）</t>
  </si>
  <si>
    <t>中国史（专门史）</t>
  </si>
  <si>
    <t>专门史</t>
    <phoneticPr fontId="2" type="noConversion"/>
  </si>
  <si>
    <t>世界史</t>
    <phoneticPr fontId="4" type="noConversion"/>
  </si>
  <si>
    <t>敦煌学</t>
    <phoneticPr fontId="4" type="noConversion"/>
  </si>
  <si>
    <t>考古学</t>
    <phoneticPr fontId="4" type="noConversion"/>
  </si>
  <si>
    <t>编号</t>
  </si>
  <si>
    <t>初试</t>
  </si>
  <si>
    <t>录取专业</t>
  </si>
  <si>
    <t>王海飞</t>
  </si>
  <si>
    <t>赵利生</t>
  </si>
  <si>
    <t>武沐</t>
  </si>
  <si>
    <t>田烨</t>
  </si>
  <si>
    <t>谢冰雪</t>
  </si>
  <si>
    <t>刘庸</t>
  </si>
  <si>
    <t>切排</t>
  </si>
  <si>
    <t>菅原纯</t>
  </si>
  <si>
    <t>李静</t>
  </si>
  <si>
    <t>焦若水</t>
  </si>
  <si>
    <t>李洁</t>
  </si>
  <si>
    <t>王建新</t>
  </si>
  <si>
    <t>阿旺嘉措</t>
  </si>
  <si>
    <t>杨文炯</t>
  </si>
  <si>
    <t>周传斌</t>
  </si>
  <si>
    <t>宗喀·漾正冈布</t>
  </si>
  <si>
    <t>王力</t>
  </si>
  <si>
    <t>徐黎丽</t>
  </si>
  <si>
    <t>未录取</t>
  </si>
  <si>
    <t>未录取</t>
    <phoneticPr fontId="2" type="noConversion"/>
  </si>
  <si>
    <t>中国近现代史</t>
    <phoneticPr fontId="2" type="noConversion"/>
  </si>
  <si>
    <t>中国古代史</t>
    <phoneticPr fontId="2" type="noConversion"/>
  </si>
  <si>
    <t>史学理论及史学史</t>
    <phoneticPr fontId="2" type="noConversion"/>
  </si>
  <si>
    <t>专业</t>
    <phoneticPr fontId="4" type="noConversion"/>
  </si>
  <si>
    <t>历史文献</t>
    <phoneticPr fontId="4" type="noConversion"/>
  </si>
  <si>
    <t>伊丽娜热·伊力亚尔</t>
  </si>
  <si>
    <t>未录取</t>
    <phoneticPr fontId="4" type="noConversion"/>
  </si>
  <si>
    <t>面试专业课
总分（占复试面试成绩80%）</t>
    <phoneticPr fontId="2" type="noConversion"/>
  </si>
  <si>
    <t>骨干拟录取</t>
    <phoneticPr fontId="2" type="noConversion"/>
  </si>
  <si>
    <t>调剂拟录取</t>
    <phoneticPr fontId="2" type="noConversion"/>
  </si>
  <si>
    <t>骨干
未录取</t>
    <phoneticPr fontId="2" type="noConversion"/>
  </si>
  <si>
    <t>调剂
未录取</t>
    <phoneticPr fontId="2" type="noConversion"/>
  </si>
  <si>
    <t>王娇娇</t>
    <phoneticPr fontId="4" type="noConversion"/>
  </si>
  <si>
    <t>女</t>
    <phoneticPr fontId="4" type="noConversion"/>
  </si>
  <si>
    <t>考古学</t>
    <phoneticPr fontId="4" type="noConversion"/>
  </si>
  <si>
    <t>杜康</t>
    <phoneticPr fontId="4" type="noConversion"/>
  </si>
  <si>
    <t>男</t>
    <phoneticPr fontId="4" type="noConversion"/>
  </si>
  <si>
    <t>历史文献</t>
    <phoneticPr fontId="4" type="noConversion"/>
  </si>
  <si>
    <t>张志浩</t>
  </si>
  <si>
    <t>调剂拟录取</t>
    <phoneticPr fontId="4" type="noConversion"/>
  </si>
  <si>
    <t>调剂拟录取</t>
    <phoneticPr fontId="4" type="noConversion"/>
  </si>
  <si>
    <t>复试
笔试</t>
    <phoneticPr fontId="4" type="noConversion"/>
  </si>
  <si>
    <t>面试外语总分（占复试面试成绩20%）</t>
    <phoneticPr fontId="4" type="noConversion"/>
  </si>
  <si>
    <t>复试总分</t>
    <phoneticPr fontId="4" type="noConversion"/>
  </si>
  <si>
    <t>最终成绩</t>
    <phoneticPr fontId="4" type="noConversion"/>
  </si>
  <si>
    <t>录取导师</t>
    <phoneticPr fontId="4" type="noConversion"/>
  </si>
  <si>
    <t>备注</t>
    <phoneticPr fontId="2" type="noConversion"/>
  </si>
  <si>
    <t>*少数民族骨干计划单排排序，单独招生。</t>
    <phoneticPr fontId="2" type="noConversion"/>
  </si>
  <si>
    <t>*二志愿考生单独排序，单独招生。</t>
    <phoneticPr fontId="2" type="noConversion"/>
  </si>
  <si>
    <t>*分专业方向按总成绩由高到低排名，按招生规模由高到低依次录取。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</si>
</sst>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0" fontId="1" fillId="0" borderId="0" xfId="1">
      <alignment vertical="center"/>
    </xf>
    <xf numFmtId="0" fontId="1" fillId="0" borderId="1" xfId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307;&#29983;/&#30805;&#22763;/&#30805;&#22763;&#34920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"/>
      <sheetName val="中心报名"/>
      <sheetName val="签到表"/>
      <sheetName val="复试名单"/>
      <sheetName val="报名"/>
      <sheetName val="打分表"/>
      <sheetName val="意向表"/>
      <sheetName val="人员安排"/>
      <sheetName val="硕士复试安排"/>
      <sheetName val="博士复试安排"/>
      <sheetName val="Sheet4"/>
      <sheetName val="Sheet5"/>
    </sheetNames>
    <sheetDataSet>
      <sheetData sheetId="0" refreshError="1"/>
      <sheetData sheetId="1" refreshError="1">
        <row r="1">
          <cell r="B1" t="str">
            <v>姓名</v>
          </cell>
          <cell r="C1" t="str">
            <v>政治</v>
          </cell>
          <cell r="D1" t="str">
            <v>外语</v>
          </cell>
          <cell r="E1" t="str">
            <v>业务课1</v>
          </cell>
          <cell r="F1" t="str">
            <v>业务课2</v>
          </cell>
          <cell r="G1" t="str">
            <v>总分</v>
          </cell>
        </row>
        <row r="2">
          <cell r="B2" t="str">
            <v>吴庭悦</v>
          </cell>
          <cell r="C2">
            <v>74</v>
          </cell>
          <cell r="D2">
            <v>69</v>
          </cell>
          <cell r="E2">
            <v>132</v>
          </cell>
          <cell r="F2">
            <v>138</v>
          </cell>
          <cell r="G2">
            <v>413</v>
          </cell>
        </row>
        <row r="3">
          <cell r="B3" t="str">
            <v>张敏</v>
          </cell>
          <cell r="C3">
            <v>77</v>
          </cell>
          <cell r="D3">
            <v>62</v>
          </cell>
          <cell r="E3">
            <v>133</v>
          </cell>
          <cell r="F3">
            <v>130</v>
          </cell>
          <cell r="G3">
            <v>402</v>
          </cell>
        </row>
        <row r="4">
          <cell r="B4" t="str">
            <v>于梦杰</v>
          </cell>
          <cell r="C4">
            <v>76</v>
          </cell>
          <cell r="D4">
            <v>59</v>
          </cell>
          <cell r="E4">
            <v>125</v>
          </cell>
          <cell r="F4">
            <v>136</v>
          </cell>
          <cell r="G4">
            <v>396</v>
          </cell>
        </row>
        <row r="5">
          <cell r="B5" t="str">
            <v>朱丽华</v>
          </cell>
          <cell r="C5">
            <v>68</v>
          </cell>
          <cell r="D5">
            <v>63</v>
          </cell>
          <cell r="E5">
            <v>120</v>
          </cell>
          <cell r="F5">
            <v>135</v>
          </cell>
          <cell r="G5">
            <v>386</v>
          </cell>
        </row>
        <row r="6">
          <cell r="B6" t="str">
            <v>候玉婷</v>
          </cell>
          <cell r="C6">
            <v>74</v>
          </cell>
          <cell r="D6">
            <v>69</v>
          </cell>
          <cell r="E6">
            <v>124</v>
          </cell>
          <cell r="F6">
            <v>115</v>
          </cell>
          <cell r="G6">
            <v>382</v>
          </cell>
        </row>
        <row r="7">
          <cell r="B7" t="str">
            <v>夏晓阳</v>
          </cell>
          <cell r="C7">
            <v>68</v>
          </cell>
          <cell r="D7">
            <v>61</v>
          </cell>
          <cell r="E7">
            <v>122</v>
          </cell>
          <cell r="F7">
            <v>131</v>
          </cell>
          <cell r="G7">
            <v>382</v>
          </cell>
        </row>
        <row r="8">
          <cell r="B8" t="str">
            <v>刘琳</v>
          </cell>
          <cell r="C8">
            <v>76</v>
          </cell>
          <cell r="D8">
            <v>70</v>
          </cell>
          <cell r="E8">
            <v>104</v>
          </cell>
          <cell r="F8">
            <v>132</v>
          </cell>
          <cell r="G8">
            <v>382</v>
          </cell>
        </row>
        <row r="9">
          <cell r="B9" t="str">
            <v>次仁拉姆</v>
          </cell>
          <cell r="C9">
            <v>77</v>
          </cell>
          <cell r="D9">
            <v>61</v>
          </cell>
          <cell r="E9">
            <v>108</v>
          </cell>
          <cell r="F9">
            <v>134</v>
          </cell>
          <cell r="G9">
            <v>380</v>
          </cell>
        </row>
        <row r="10">
          <cell r="B10" t="str">
            <v>杨莹</v>
          </cell>
          <cell r="C10">
            <v>71</v>
          </cell>
          <cell r="D10">
            <v>62</v>
          </cell>
          <cell r="E10">
            <v>110</v>
          </cell>
          <cell r="F10">
            <v>136</v>
          </cell>
          <cell r="G10">
            <v>379</v>
          </cell>
        </row>
        <row r="11">
          <cell r="B11" t="str">
            <v>段兰庭</v>
          </cell>
          <cell r="C11">
            <v>72</v>
          </cell>
          <cell r="D11">
            <v>66</v>
          </cell>
          <cell r="E11">
            <v>100</v>
          </cell>
          <cell r="F11">
            <v>141</v>
          </cell>
          <cell r="G11">
            <v>379</v>
          </cell>
        </row>
        <row r="12">
          <cell r="B12" t="str">
            <v>英措卓玛</v>
          </cell>
          <cell r="C12">
            <v>68</v>
          </cell>
          <cell r="D12">
            <v>55</v>
          </cell>
          <cell r="E12">
            <v>109</v>
          </cell>
          <cell r="F12">
            <v>141</v>
          </cell>
          <cell r="G12">
            <v>373</v>
          </cell>
        </row>
        <row r="13">
          <cell r="B13" t="str">
            <v>陈慧丽</v>
          </cell>
          <cell r="C13">
            <v>76</v>
          </cell>
          <cell r="D13">
            <v>58</v>
          </cell>
          <cell r="E13">
            <v>118</v>
          </cell>
          <cell r="F13">
            <v>118</v>
          </cell>
          <cell r="G13">
            <v>370</v>
          </cell>
        </row>
        <row r="14">
          <cell r="B14" t="str">
            <v>张义苏</v>
          </cell>
          <cell r="C14">
            <v>65</v>
          </cell>
          <cell r="D14">
            <v>51</v>
          </cell>
          <cell r="E14">
            <v>125</v>
          </cell>
          <cell r="F14">
            <v>129</v>
          </cell>
          <cell r="G14">
            <v>370</v>
          </cell>
        </row>
        <row r="15">
          <cell r="B15" t="str">
            <v>一旸</v>
          </cell>
          <cell r="C15">
            <v>67</v>
          </cell>
          <cell r="D15">
            <v>71</v>
          </cell>
          <cell r="E15">
            <v>107</v>
          </cell>
          <cell r="F15">
            <v>124</v>
          </cell>
          <cell r="G15">
            <v>369</v>
          </cell>
        </row>
        <row r="16">
          <cell r="B16" t="str">
            <v>敏伊洁</v>
          </cell>
          <cell r="C16">
            <v>70</v>
          </cell>
          <cell r="D16">
            <v>52</v>
          </cell>
          <cell r="E16">
            <v>108</v>
          </cell>
          <cell r="F16">
            <v>138</v>
          </cell>
          <cell r="G16">
            <v>368</v>
          </cell>
        </row>
        <row r="17">
          <cell r="B17" t="str">
            <v>李捷</v>
          </cell>
          <cell r="C17">
            <v>68</v>
          </cell>
          <cell r="D17">
            <v>59</v>
          </cell>
          <cell r="E17">
            <v>106</v>
          </cell>
          <cell r="F17">
            <v>134</v>
          </cell>
          <cell r="G17">
            <v>367</v>
          </cell>
        </row>
        <row r="18">
          <cell r="B18" t="str">
            <v>靳梦娟</v>
          </cell>
          <cell r="C18">
            <v>62</v>
          </cell>
          <cell r="D18">
            <v>69</v>
          </cell>
          <cell r="E18">
            <v>116</v>
          </cell>
          <cell r="F18">
            <v>119</v>
          </cell>
          <cell r="G18">
            <v>366</v>
          </cell>
        </row>
        <row r="19">
          <cell r="B19" t="str">
            <v>艾克巴尔·买买提</v>
          </cell>
          <cell r="C19">
            <v>61</v>
          </cell>
          <cell r="D19">
            <v>70</v>
          </cell>
          <cell r="E19">
            <v>116</v>
          </cell>
          <cell r="F19">
            <v>119</v>
          </cell>
          <cell r="G19">
            <v>366</v>
          </cell>
        </row>
        <row r="20">
          <cell r="B20" t="str">
            <v>张婷</v>
          </cell>
          <cell r="C20">
            <v>76</v>
          </cell>
          <cell r="D20">
            <v>63</v>
          </cell>
          <cell r="E20">
            <v>104</v>
          </cell>
          <cell r="F20">
            <v>119</v>
          </cell>
          <cell r="G20">
            <v>362</v>
          </cell>
        </row>
        <row r="21">
          <cell r="B21" t="str">
            <v>徐召卡</v>
          </cell>
          <cell r="C21">
            <v>68</v>
          </cell>
          <cell r="D21">
            <v>49</v>
          </cell>
          <cell r="E21">
            <v>115</v>
          </cell>
          <cell r="F21">
            <v>129</v>
          </cell>
          <cell r="G21">
            <v>361</v>
          </cell>
        </row>
        <row r="22">
          <cell r="B22" t="str">
            <v>李卓</v>
          </cell>
          <cell r="C22">
            <v>67</v>
          </cell>
          <cell r="D22">
            <v>60</v>
          </cell>
          <cell r="E22">
            <v>137</v>
          </cell>
          <cell r="F22">
            <v>95</v>
          </cell>
          <cell r="G22">
            <v>359</v>
          </cell>
        </row>
        <row r="23">
          <cell r="B23" t="str">
            <v>李蓉</v>
          </cell>
          <cell r="C23">
            <v>72</v>
          </cell>
          <cell r="D23">
            <v>52</v>
          </cell>
          <cell r="E23">
            <v>115</v>
          </cell>
          <cell r="F23">
            <v>119</v>
          </cell>
          <cell r="G23">
            <v>358</v>
          </cell>
        </row>
        <row r="24">
          <cell r="B24" t="str">
            <v>曾凡超</v>
          </cell>
          <cell r="C24">
            <v>71</v>
          </cell>
          <cell r="D24">
            <v>70</v>
          </cell>
          <cell r="E24">
            <v>91</v>
          </cell>
          <cell r="F24">
            <v>126</v>
          </cell>
          <cell r="G24">
            <v>358</v>
          </cell>
        </row>
        <row r="25">
          <cell r="B25" t="str">
            <v>闫正方</v>
          </cell>
          <cell r="C25">
            <v>72</v>
          </cell>
          <cell r="D25">
            <v>62</v>
          </cell>
          <cell r="E25">
            <v>97</v>
          </cell>
          <cell r="F25">
            <v>123</v>
          </cell>
          <cell r="G25">
            <v>354</v>
          </cell>
        </row>
        <row r="26">
          <cell r="B26" t="str">
            <v>冯茹茹</v>
          </cell>
          <cell r="C26">
            <v>78</v>
          </cell>
          <cell r="D26">
            <v>60</v>
          </cell>
          <cell r="E26">
            <v>103</v>
          </cell>
          <cell r="F26">
            <v>110</v>
          </cell>
          <cell r="G26">
            <v>351</v>
          </cell>
        </row>
        <row r="27">
          <cell r="B27" t="str">
            <v>曾书清</v>
          </cell>
          <cell r="C27">
            <v>69</v>
          </cell>
          <cell r="D27">
            <v>72</v>
          </cell>
          <cell r="E27">
            <v>104</v>
          </cell>
          <cell r="F27">
            <v>100</v>
          </cell>
          <cell r="G27">
            <v>345</v>
          </cell>
        </row>
        <row r="28">
          <cell r="B28" t="str">
            <v>马文玲</v>
          </cell>
          <cell r="C28">
            <v>66</v>
          </cell>
          <cell r="D28">
            <v>60</v>
          </cell>
          <cell r="E28">
            <v>124</v>
          </cell>
          <cell r="F28">
            <v>95</v>
          </cell>
          <cell r="G28">
            <v>345</v>
          </cell>
        </row>
        <row r="29">
          <cell r="B29" t="str">
            <v>王雪姣</v>
          </cell>
          <cell r="C29">
            <v>69</v>
          </cell>
          <cell r="D29">
            <v>56</v>
          </cell>
          <cell r="E29">
            <v>96</v>
          </cell>
          <cell r="F29">
            <v>118</v>
          </cell>
          <cell r="G29">
            <v>339</v>
          </cell>
        </row>
        <row r="30">
          <cell r="B30" t="str">
            <v>伊丽娜热伊力亚尔</v>
          </cell>
          <cell r="C30">
            <v>55</v>
          </cell>
          <cell r="D30">
            <v>56</v>
          </cell>
          <cell r="E30">
            <v>124</v>
          </cell>
          <cell r="F30">
            <v>104</v>
          </cell>
          <cell r="G30">
            <v>339</v>
          </cell>
        </row>
        <row r="31">
          <cell r="B31" t="str">
            <v>韩满达</v>
          </cell>
          <cell r="C31">
            <v>68</v>
          </cell>
          <cell r="D31">
            <v>40</v>
          </cell>
          <cell r="E31">
            <v>112</v>
          </cell>
          <cell r="F31">
            <v>117</v>
          </cell>
          <cell r="G31">
            <v>337</v>
          </cell>
        </row>
        <row r="32">
          <cell r="B32" t="str">
            <v>马勃</v>
          </cell>
          <cell r="C32">
            <v>66</v>
          </cell>
          <cell r="D32">
            <v>54</v>
          </cell>
          <cell r="E32">
            <v>105</v>
          </cell>
          <cell r="F32">
            <v>111</v>
          </cell>
          <cell r="G32">
            <v>336</v>
          </cell>
        </row>
        <row r="33">
          <cell r="B33" t="str">
            <v>啊什巫来子</v>
          </cell>
          <cell r="C33">
            <v>59</v>
          </cell>
          <cell r="D33">
            <v>21</v>
          </cell>
          <cell r="E33">
            <v>116</v>
          </cell>
          <cell r="F33">
            <v>120</v>
          </cell>
          <cell r="G33">
            <v>316</v>
          </cell>
        </row>
        <row r="34">
          <cell r="B34" t="str">
            <v>穆耶赛尔·吾买尔</v>
          </cell>
          <cell r="C34">
            <v>55</v>
          </cell>
          <cell r="D34">
            <v>47</v>
          </cell>
          <cell r="E34">
            <v>112</v>
          </cell>
          <cell r="F34">
            <v>93</v>
          </cell>
          <cell r="G34">
            <v>307</v>
          </cell>
        </row>
        <row r="35">
          <cell r="B35" t="str">
            <v>马育林</v>
          </cell>
          <cell r="C35">
            <v>74</v>
          </cell>
          <cell r="D35">
            <v>45</v>
          </cell>
          <cell r="E35">
            <v>99</v>
          </cell>
          <cell r="F35">
            <v>87</v>
          </cell>
          <cell r="G35">
            <v>305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83"/>
  <sheetViews>
    <sheetView topLeftCell="A3" zoomScaleSheetLayoutView="100" workbookViewId="0">
      <selection activeCell="F17" sqref="F17"/>
    </sheetView>
  </sheetViews>
  <sheetFormatPr defaultColWidth="10" defaultRowHeight="14.25" x14ac:dyDescent="0.2"/>
  <cols>
    <col min="1" max="1" width="10" style="1"/>
    <col min="2" max="2" width="16.875" style="1" customWidth="1"/>
    <col min="3" max="3" width="10" style="1"/>
    <col min="4" max="5" width="25.375" style="1" customWidth="1"/>
    <col min="6" max="6" width="13" style="1" customWidth="1"/>
    <col min="7" max="7" width="10" style="1"/>
    <col min="8" max="8" width="13.375" style="1" customWidth="1"/>
    <col min="9" max="10" width="10" style="1"/>
    <col min="11" max="11" width="23.25" style="1" customWidth="1"/>
    <col min="12" max="16384" width="10" style="1"/>
  </cols>
  <sheetData>
    <row r="1" spans="1:11" x14ac:dyDescent="0.2">
      <c r="A1" s="4" t="s">
        <v>149</v>
      </c>
      <c r="B1" s="4" t="s">
        <v>21</v>
      </c>
      <c r="C1" s="4" t="s">
        <v>20</v>
      </c>
      <c r="D1" s="4" t="s">
        <v>148</v>
      </c>
      <c r="E1" s="4" t="s">
        <v>157</v>
      </c>
      <c r="F1" s="4" t="s">
        <v>147</v>
      </c>
      <c r="G1" s="4" t="s">
        <v>151</v>
      </c>
      <c r="H1" s="4" t="s">
        <v>150</v>
      </c>
      <c r="I1" s="4" t="s">
        <v>146</v>
      </c>
      <c r="J1" s="4" t="s">
        <v>145</v>
      </c>
      <c r="K1" s="4" t="s">
        <v>19</v>
      </c>
    </row>
    <row r="2" spans="1:11" x14ac:dyDescent="0.2">
      <c r="A2" s="2">
        <v>11</v>
      </c>
      <c r="B2" s="3" t="s">
        <v>153</v>
      </c>
      <c r="C2" s="3" t="s">
        <v>6</v>
      </c>
      <c r="D2" s="3" t="s">
        <v>5</v>
      </c>
      <c r="E2" s="3" t="s">
        <v>160</v>
      </c>
      <c r="F2" s="3" t="s">
        <v>49</v>
      </c>
      <c r="G2" s="3" t="s">
        <v>80</v>
      </c>
      <c r="H2" s="2">
        <v>85</v>
      </c>
      <c r="I2" s="2">
        <v>96</v>
      </c>
      <c r="J2" s="2">
        <f t="shared" ref="J2:J33" si="0">G2*0.1+H2*0.2+I2*0.3</f>
        <v>84.4</v>
      </c>
      <c r="K2" s="2"/>
    </row>
    <row r="3" spans="1:11" x14ac:dyDescent="0.2">
      <c r="A3" s="2">
        <v>9</v>
      </c>
      <c r="B3" s="3" t="s">
        <v>134</v>
      </c>
      <c r="C3" s="3" t="s">
        <v>1</v>
      </c>
      <c r="D3" s="3" t="s">
        <v>5</v>
      </c>
      <c r="E3" s="3" t="s">
        <v>160</v>
      </c>
      <c r="F3" s="3" t="s">
        <v>49</v>
      </c>
      <c r="G3" s="3" t="s">
        <v>133</v>
      </c>
      <c r="H3" s="2">
        <v>60</v>
      </c>
      <c r="I3" s="2">
        <v>90</v>
      </c>
      <c r="J3" s="2">
        <f t="shared" si="0"/>
        <v>78.7</v>
      </c>
      <c r="K3" s="2"/>
    </row>
    <row r="4" spans="1:11" x14ac:dyDescent="0.2">
      <c r="A4" s="2">
        <v>15</v>
      </c>
      <c r="B4" s="3" t="s">
        <v>127</v>
      </c>
      <c r="C4" s="3" t="s">
        <v>6</v>
      </c>
      <c r="D4" s="3" t="s">
        <v>5</v>
      </c>
      <c r="E4" s="3" t="s">
        <v>160</v>
      </c>
      <c r="F4" s="3" t="s">
        <v>49</v>
      </c>
      <c r="G4" s="3" t="s">
        <v>126</v>
      </c>
      <c r="H4" s="2">
        <v>79</v>
      </c>
      <c r="I4" s="2">
        <v>92</v>
      </c>
      <c r="J4" s="2">
        <f t="shared" si="0"/>
        <v>78.599999999999994</v>
      </c>
      <c r="K4" s="2"/>
    </row>
    <row r="5" spans="1:11" x14ac:dyDescent="0.2">
      <c r="A5" s="2">
        <v>6</v>
      </c>
      <c r="B5" s="3" t="s">
        <v>137</v>
      </c>
      <c r="C5" s="3" t="s">
        <v>6</v>
      </c>
      <c r="D5" s="3" t="s">
        <v>5</v>
      </c>
      <c r="E5" s="3" t="s">
        <v>159</v>
      </c>
      <c r="F5" s="3" t="s">
        <v>49</v>
      </c>
      <c r="G5" s="3" t="s">
        <v>93</v>
      </c>
      <c r="H5" s="2">
        <v>75</v>
      </c>
      <c r="I5" s="2">
        <v>93</v>
      </c>
      <c r="J5" s="2">
        <f t="shared" si="0"/>
        <v>77.2</v>
      </c>
      <c r="K5" s="2"/>
    </row>
    <row r="6" spans="1:11" x14ac:dyDescent="0.2">
      <c r="A6" s="2">
        <v>75</v>
      </c>
      <c r="B6" s="3" t="s">
        <v>14</v>
      </c>
      <c r="C6" s="3" t="s">
        <v>6</v>
      </c>
      <c r="D6" s="3" t="s">
        <v>11</v>
      </c>
      <c r="E6" s="3" t="s">
        <v>183</v>
      </c>
      <c r="F6" s="3">
        <v>0</v>
      </c>
      <c r="G6" s="3">
        <v>362</v>
      </c>
      <c r="H6" s="2">
        <v>68</v>
      </c>
      <c r="I6" s="2">
        <v>90</v>
      </c>
      <c r="J6" s="2">
        <f t="shared" si="0"/>
        <v>76.800000000000011</v>
      </c>
      <c r="K6" s="2"/>
    </row>
    <row r="7" spans="1:11" x14ac:dyDescent="0.2">
      <c r="A7" s="2">
        <v>2</v>
      </c>
      <c r="B7" s="3" t="s">
        <v>143</v>
      </c>
      <c r="C7" s="3" t="s">
        <v>6</v>
      </c>
      <c r="D7" s="3" t="s">
        <v>5</v>
      </c>
      <c r="E7" s="3" t="s">
        <v>158</v>
      </c>
      <c r="F7" s="3" t="s">
        <v>49</v>
      </c>
      <c r="G7" s="3" t="s">
        <v>37</v>
      </c>
      <c r="H7" s="2">
        <v>79</v>
      </c>
      <c r="I7" s="2">
        <v>90</v>
      </c>
      <c r="J7" s="2">
        <f t="shared" si="0"/>
        <v>76.5</v>
      </c>
      <c r="K7" s="2"/>
    </row>
    <row r="8" spans="1:11" x14ac:dyDescent="0.2">
      <c r="A8" s="2">
        <v>22</v>
      </c>
      <c r="B8" s="3" t="s">
        <v>115</v>
      </c>
      <c r="C8" s="3" t="s">
        <v>1</v>
      </c>
      <c r="D8" s="3" t="s">
        <v>5</v>
      </c>
      <c r="E8" s="3" t="s">
        <v>161</v>
      </c>
      <c r="F8" s="3" t="s">
        <v>49</v>
      </c>
      <c r="G8" s="3" t="s">
        <v>110</v>
      </c>
      <c r="H8" s="2">
        <v>71</v>
      </c>
      <c r="I8" s="2">
        <v>85</v>
      </c>
      <c r="J8" s="2">
        <f t="shared" si="0"/>
        <v>76.2</v>
      </c>
      <c r="K8" s="2"/>
    </row>
    <row r="9" spans="1:11" x14ac:dyDescent="0.2">
      <c r="A9" s="2">
        <v>21</v>
      </c>
      <c r="B9" s="3" t="s">
        <v>116</v>
      </c>
      <c r="C9" s="3" t="s">
        <v>6</v>
      </c>
      <c r="D9" s="3" t="s">
        <v>5</v>
      </c>
      <c r="E9" s="3" t="s">
        <v>161</v>
      </c>
      <c r="F9" s="3" t="s">
        <v>49</v>
      </c>
      <c r="G9" s="3" t="s">
        <v>31</v>
      </c>
      <c r="H9" s="2">
        <v>76</v>
      </c>
      <c r="I9" s="2">
        <v>80</v>
      </c>
      <c r="J9" s="2">
        <f t="shared" si="0"/>
        <v>76</v>
      </c>
      <c r="K9" s="2"/>
    </row>
    <row r="10" spans="1:11" x14ac:dyDescent="0.2">
      <c r="A10" s="2">
        <v>14</v>
      </c>
      <c r="B10" s="3" t="s">
        <v>128</v>
      </c>
      <c r="C10" s="3" t="s">
        <v>6</v>
      </c>
      <c r="D10" s="3" t="s">
        <v>5</v>
      </c>
      <c r="E10" s="3" t="s">
        <v>160</v>
      </c>
      <c r="F10" s="3" t="s">
        <v>49</v>
      </c>
      <c r="G10" s="3" t="s">
        <v>70</v>
      </c>
      <c r="H10" s="2">
        <v>67</v>
      </c>
      <c r="I10" s="2">
        <v>90</v>
      </c>
      <c r="J10" s="2">
        <f t="shared" si="0"/>
        <v>75.8</v>
      </c>
      <c r="K10" s="2"/>
    </row>
    <row r="11" spans="1:11" x14ac:dyDescent="0.2">
      <c r="A11" s="2">
        <v>80</v>
      </c>
      <c r="B11" s="3" t="s">
        <v>7</v>
      </c>
      <c r="C11" s="3" t="s">
        <v>6</v>
      </c>
      <c r="D11" s="3" t="s">
        <v>11</v>
      </c>
      <c r="E11" s="3" t="s">
        <v>182</v>
      </c>
      <c r="F11" s="3">
        <v>0</v>
      </c>
      <c r="G11" s="3">
        <v>356</v>
      </c>
      <c r="H11" s="2">
        <v>72</v>
      </c>
      <c r="I11" s="2">
        <v>86</v>
      </c>
      <c r="J11" s="2">
        <f t="shared" si="0"/>
        <v>75.8</v>
      </c>
      <c r="K11" s="2"/>
    </row>
    <row r="12" spans="1:11" x14ac:dyDescent="0.2">
      <c r="A12" s="2">
        <v>18</v>
      </c>
      <c r="B12" s="3" t="s">
        <v>120</v>
      </c>
      <c r="C12" s="3" t="s">
        <v>1</v>
      </c>
      <c r="D12" s="3" t="s">
        <v>5</v>
      </c>
      <c r="E12" s="3" t="s">
        <v>160</v>
      </c>
      <c r="F12" s="3" t="s">
        <v>49</v>
      </c>
      <c r="G12" s="3" t="s">
        <v>119</v>
      </c>
      <c r="H12" s="2">
        <v>61</v>
      </c>
      <c r="I12" s="2">
        <v>98</v>
      </c>
      <c r="J12" s="2">
        <f t="shared" si="0"/>
        <v>75.599999999999994</v>
      </c>
      <c r="K12" s="2"/>
    </row>
    <row r="13" spans="1:11" x14ac:dyDescent="0.2">
      <c r="A13" s="2">
        <v>7</v>
      </c>
      <c r="B13" s="3" t="s">
        <v>136</v>
      </c>
      <c r="C13" s="3" t="s">
        <v>1</v>
      </c>
      <c r="D13" s="3" t="s">
        <v>5</v>
      </c>
      <c r="E13" s="3" t="s">
        <v>159</v>
      </c>
      <c r="F13" s="3" t="s">
        <v>49</v>
      </c>
      <c r="G13" s="3" t="s">
        <v>89</v>
      </c>
      <c r="H13" s="2">
        <v>72</v>
      </c>
      <c r="I13" s="2">
        <v>88</v>
      </c>
      <c r="J13" s="2">
        <f t="shared" si="0"/>
        <v>74.699999999999989</v>
      </c>
      <c r="K13" s="2"/>
    </row>
    <row r="14" spans="1:11" x14ac:dyDescent="0.2">
      <c r="A14" s="2">
        <v>4</v>
      </c>
      <c r="B14" s="3" t="s">
        <v>141</v>
      </c>
      <c r="C14" s="3" t="s">
        <v>1</v>
      </c>
      <c r="D14" s="3" t="s">
        <v>5</v>
      </c>
      <c r="E14" s="3" t="s">
        <v>159</v>
      </c>
      <c r="F14" s="3" t="s">
        <v>49</v>
      </c>
      <c r="G14" s="3" t="s">
        <v>140</v>
      </c>
      <c r="H14" s="2">
        <v>58</v>
      </c>
      <c r="I14" s="2">
        <v>90</v>
      </c>
      <c r="J14" s="2">
        <f t="shared" si="0"/>
        <v>74.300000000000011</v>
      </c>
      <c r="K14" s="2"/>
    </row>
    <row r="15" spans="1:11" x14ac:dyDescent="0.2">
      <c r="A15" s="2">
        <v>1</v>
      </c>
      <c r="B15" s="3" t="s">
        <v>144</v>
      </c>
      <c r="C15" s="3" t="s">
        <v>1</v>
      </c>
      <c r="D15" s="3" t="s">
        <v>5</v>
      </c>
      <c r="E15" s="3" t="s">
        <v>158</v>
      </c>
      <c r="F15" s="3" t="s">
        <v>49</v>
      </c>
      <c r="G15" s="3" t="s">
        <v>106</v>
      </c>
      <c r="H15" s="2">
        <v>58</v>
      </c>
      <c r="I15" s="2">
        <v>88</v>
      </c>
      <c r="J15" s="2">
        <f t="shared" si="0"/>
        <v>73.300000000000011</v>
      </c>
      <c r="K15" s="2"/>
    </row>
    <row r="16" spans="1:11" x14ac:dyDescent="0.2">
      <c r="A16" s="2">
        <v>10</v>
      </c>
      <c r="B16" s="3" t="s">
        <v>132</v>
      </c>
      <c r="C16" s="3" t="s">
        <v>1</v>
      </c>
      <c r="D16" s="3" t="s">
        <v>5</v>
      </c>
      <c r="E16" s="3" t="s">
        <v>160</v>
      </c>
      <c r="F16" s="3" t="s">
        <v>49</v>
      </c>
      <c r="G16" s="3" t="s">
        <v>57</v>
      </c>
      <c r="H16" s="2">
        <v>35</v>
      </c>
      <c r="I16" s="2">
        <v>90</v>
      </c>
      <c r="J16" s="2">
        <f t="shared" si="0"/>
        <v>72.7</v>
      </c>
      <c r="K16" s="2"/>
    </row>
    <row r="17" spans="1:11" x14ac:dyDescent="0.2">
      <c r="A17" s="2">
        <v>60</v>
      </c>
      <c r="B17" s="3" t="s">
        <v>47</v>
      </c>
      <c r="C17" s="3" t="s">
        <v>6</v>
      </c>
      <c r="D17" s="3" t="s">
        <v>5</v>
      </c>
      <c r="E17" s="3" t="s">
        <v>159</v>
      </c>
      <c r="F17" s="3" t="s">
        <v>28</v>
      </c>
      <c r="G17" s="3" t="s">
        <v>46</v>
      </c>
      <c r="H17" s="2">
        <v>88</v>
      </c>
      <c r="I17" s="2">
        <v>80</v>
      </c>
      <c r="J17" s="2">
        <f t="shared" si="0"/>
        <v>71.900000000000006</v>
      </c>
      <c r="K17" s="2"/>
    </row>
    <row r="18" spans="1:11" x14ac:dyDescent="0.2">
      <c r="A18" s="2">
        <v>5</v>
      </c>
      <c r="B18" s="3" t="s">
        <v>139</v>
      </c>
      <c r="C18" s="3" t="s">
        <v>1</v>
      </c>
      <c r="D18" s="3" t="s">
        <v>5</v>
      </c>
      <c r="E18" s="3" t="s">
        <v>159</v>
      </c>
      <c r="F18" s="3" t="s">
        <v>49</v>
      </c>
      <c r="G18" s="3" t="s">
        <v>138</v>
      </c>
      <c r="H18" s="2">
        <v>89</v>
      </c>
      <c r="I18" s="2">
        <v>60</v>
      </c>
      <c r="J18" s="2">
        <f t="shared" si="0"/>
        <v>70.7</v>
      </c>
      <c r="K18" s="2"/>
    </row>
    <row r="19" spans="1:11" x14ac:dyDescent="0.2">
      <c r="A19" s="2">
        <v>3</v>
      </c>
      <c r="B19" s="3" t="s">
        <v>142</v>
      </c>
      <c r="C19" s="3" t="s">
        <v>1</v>
      </c>
      <c r="D19" s="3" t="s">
        <v>5</v>
      </c>
      <c r="E19" s="3" t="s">
        <v>159</v>
      </c>
      <c r="F19" s="3" t="s">
        <v>49</v>
      </c>
      <c r="G19" s="3" t="s">
        <v>140</v>
      </c>
      <c r="H19" s="2">
        <v>35</v>
      </c>
      <c r="I19" s="2">
        <v>88</v>
      </c>
      <c r="J19" s="2">
        <f t="shared" si="0"/>
        <v>69.099999999999994</v>
      </c>
      <c r="K19" s="2"/>
    </row>
    <row r="20" spans="1:11" x14ac:dyDescent="0.2">
      <c r="A20" s="2">
        <v>74</v>
      </c>
      <c r="B20" s="3" t="s">
        <v>15</v>
      </c>
      <c r="C20" s="3" t="s">
        <v>6</v>
      </c>
      <c r="D20" s="3" t="s">
        <v>11</v>
      </c>
      <c r="E20" s="3" t="s">
        <v>183</v>
      </c>
      <c r="F20" s="3">
        <v>0</v>
      </c>
      <c r="G20" s="3">
        <v>355</v>
      </c>
      <c r="H20" s="2">
        <v>61</v>
      </c>
      <c r="I20" s="2">
        <v>68</v>
      </c>
      <c r="J20" s="2">
        <f t="shared" si="0"/>
        <v>68.099999999999994</v>
      </c>
      <c r="K20" s="2"/>
    </row>
    <row r="21" spans="1:11" x14ac:dyDescent="0.2">
      <c r="A21" s="2">
        <v>12</v>
      </c>
      <c r="B21" s="3" t="s">
        <v>131</v>
      </c>
      <c r="C21" s="3" t="s">
        <v>6</v>
      </c>
      <c r="D21" s="3" t="s">
        <v>5</v>
      </c>
      <c r="E21" s="3" t="s">
        <v>160</v>
      </c>
      <c r="F21" s="3" t="s">
        <v>49</v>
      </c>
      <c r="G21" s="3" t="s">
        <v>130</v>
      </c>
      <c r="H21" s="2">
        <v>70</v>
      </c>
      <c r="I21" s="2">
        <v>46</v>
      </c>
      <c r="J21" s="2">
        <f t="shared" si="0"/>
        <v>65.400000000000006</v>
      </c>
      <c r="K21" s="2"/>
    </row>
    <row r="22" spans="1:11" x14ac:dyDescent="0.2">
      <c r="A22" s="2">
        <v>8</v>
      </c>
      <c r="B22" s="3" t="s">
        <v>135</v>
      </c>
      <c r="C22" s="3" t="s">
        <v>6</v>
      </c>
      <c r="D22" s="3" t="s">
        <v>5</v>
      </c>
      <c r="E22" s="3" t="s">
        <v>159</v>
      </c>
      <c r="F22" s="3" t="s">
        <v>49</v>
      </c>
      <c r="G22" s="3" t="s">
        <v>37</v>
      </c>
      <c r="H22" s="2">
        <v>67</v>
      </c>
      <c r="I22" s="2">
        <v>55</v>
      </c>
      <c r="J22" s="2">
        <f t="shared" si="0"/>
        <v>63.6</v>
      </c>
      <c r="K22" s="2"/>
    </row>
    <row r="23" spans="1:11" x14ac:dyDescent="0.2">
      <c r="A23" s="2">
        <v>17</v>
      </c>
      <c r="B23" s="3" t="s">
        <v>122</v>
      </c>
      <c r="C23" s="3" t="s">
        <v>6</v>
      </c>
      <c r="D23" s="3" t="s">
        <v>5</v>
      </c>
      <c r="E23" s="3" t="s">
        <v>160</v>
      </c>
      <c r="F23" s="3" t="s">
        <v>49</v>
      </c>
      <c r="G23" s="3" t="s">
        <v>121</v>
      </c>
      <c r="H23" s="2">
        <v>60</v>
      </c>
      <c r="I23" s="2">
        <v>54</v>
      </c>
      <c r="J23" s="2">
        <f t="shared" si="0"/>
        <v>62.400000000000006</v>
      </c>
      <c r="K23" s="2"/>
    </row>
    <row r="24" spans="1:11" hidden="1" x14ac:dyDescent="0.2">
      <c r="A24" s="2">
        <v>23</v>
      </c>
      <c r="B24" s="3" t="s">
        <v>114</v>
      </c>
      <c r="C24" s="3" t="s">
        <v>6</v>
      </c>
      <c r="D24" s="3" t="s">
        <v>152</v>
      </c>
      <c r="E24" s="3" t="s">
        <v>162</v>
      </c>
      <c r="F24" s="3" t="s">
        <v>49</v>
      </c>
      <c r="G24" s="3" t="s">
        <v>113</v>
      </c>
      <c r="H24" s="2">
        <v>62</v>
      </c>
      <c r="I24" s="2">
        <v>80</v>
      </c>
      <c r="J24" s="2">
        <f t="shared" si="0"/>
        <v>72.8</v>
      </c>
      <c r="K24" s="2"/>
    </row>
    <row r="25" spans="1:11" hidden="1" x14ac:dyDescent="0.2">
      <c r="A25" s="2">
        <v>24</v>
      </c>
      <c r="B25" s="3" t="s">
        <v>112</v>
      </c>
      <c r="C25" s="3" t="s">
        <v>1</v>
      </c>
      <c r="D25" s="3" t="s">
        <v>152</v>
      </c>
      <c r="E25" s="3" t="s">
        <v>162</v>
      </c>
      <c r="F25" s="3" t="s">
        <v>49</v>
      </c>
      <c r="G25" s="3" t="s">
        <v>75</v>
      </c>
      <c r="H25" s="2">
        <v>34</v>
      </c>
      <c r="I25" s="2">
        <v>72</v>
      </c>
      <c r="J25" s="2">
        <f t="shared" si="0"/>
        <v>64.599999999999994</v>
      </c>
      <c r="K25" s="2"/>
    </row>
    <row r="26" spans="1:11" hidden="1" x14ac:dyDescent="0.2">
      <c r="A26" s="2">
        <v>25</v>
      </c>
      <c r="B26" s="3" t="s">
        <v>111</v>
      </c>
      <c r="C26" s="3" t="s">
        <v>1</v>
      </c>
      <c r="D26" s="3" t="s">
        <v>94</v>
      </c>
      <c r="E26" s="3" t="s">
        <v>163</v>
      </c>
      <c r="F26" s="3" t="s">
        <v>49</v>
      </c>
      <c r="G26" s="3" t="s">
        <v>110</v>
      </c>
      <c r="H26" s="2">
        <v>72</v>
      </c>
      <c r="I26" s="2">
        <v>63</v>
      </c>
      <c r="J26" s="2">
        <f t="shared" si="0"/>
        <v>69.8</v>
      </c>
      <c r="K26" s="2"/>
    </row>
    <row r="27" spans="1:11" hidden="1" x14ac:dyDescent="0.2">
      <c r="A27" s="2">
        <v>26</v>
      </c>
      <c r="B27" s="3" t="s">
        <v>109</v>
      </c>
      <c r="C27" s="3" t="s">
        <v>1</v>
      </c>
      <c r="D27" s="3" t="s">
        <v>94</v>
      </c>
      <c r="E27" s="3" t="s">
        <v>163</v>
      </c>
      <c r="F27" s="3" t="s">
        <v>49</v>
      </c>
      <c r="G27" s="3" t="s">
        <v>108</v>
      </c>
      <c r="H27" s="2">
        <v>65</v>
      </c>
      <c r="I27" s="2">
        <v>64</v>
      </c>
      <c r="J27" s="2">
        <f t="shared" si="0"/>
        <v>67.7</v>
      </c>
      <c r="K27" s="2"/>
    </row>
    <row r="28" spans="1:11" hidden="1" x14ac:dyDescent="0.2">
      <c r="A28" s="2">
        <v>27</v>
      </c>
      <c r="B28" s="3" t="s">
        <v>107</v>
      </c>
      <c r="C28" s="3" t="s">
        <v>1</v>
      </c>
      <c r="D28" s="3" t="s">
        <v>94</v>
      </c>
      <c r="E28" s="3" t="s">
        <v>163</v>
      </c>
      <c r="F28" s="3" t="s">
        <v>49</v>
      </c>
      <c r="G28" s="3" t="s">
        <v>106</v>
      </c>
      <c r="H28" s="2">
        <v>68</v>
      </c>
      <c r="I28" s="2">
        <v>44</v>
      </c>
      <c r="J28" s="2">
        <f t="shared" si="0"/>
        <v>62.100000000000009</v>
      </c>
      <c r="K28" s="2"/>
    </row>
    <row r="29" spans="1:11" hidden="1" x14ac:dyDescent="0.2">
      <c r="A29" s="2">
        <v>28</v>
      </c>
      <c r="B29" s="3" t="s">
        <v>105</v>
      </c>
      <c r="C29" s="3" t="s">
        <v>1</v>
      </c>
      <c r="D29" s="3" t="s">
        <v>94</v>
      </c>
      <c r="E29" s="3" t="s">
        <v>164</v>
      </c>
      <c r="F29" s="3" t="s">
        <v>49</v>
      </c>
      <c r="G29" s="3" t="s">
        <v>104</v>
      </c>
      <c r="H29" s="2">
        <v>85</v>
      </c>
      <c r="I29" s="2">
        <v>72</v>
      </c>
      <c r="J29" s="2">
        <f t="shared" si="0"/>
        <v>79.599999999999994</v>
      </c>
      <c r="K29" s="2"/>
    </row>
    <row r="30" spans="1:11" hidden="1" x14ac:dyDescent="0.2">
      <c r="A30" s="2">
        <v>29</v>
      </c>
      <c r="B30" s="3" t="s">
        <v>103</v>
      </c>
      <c r="C30" s="3" t="s">
        <v>1</v>
      </c>
      <c r="D30" s="3" t="s">
        <v>94</v>
      </c>
      <c r="E30" s="3" t="s">
        <v>164</v>
      </c>
      <c r="F30" s="3" t="s">
        <v>49</v>
      </c>
      <c r="G30" s="3" t="s">
        <v>102</v>
      </c>
      <c r="H30" s="2">
        <v>78</v>
      </c>
      <c r="I30" s="2">
        <v>64</v>
      </c>
      <c r="J30" s="2">
        <f t="shared" si="0"/>
        <v>74</v>
      </c>
      <c r="K30" s="2"/>
    </row>
    <row r="31" spans="1:11" hidden="1" x14ac:dyDescent="0.2">
      <c r="A31" s="2">
        <v>30</v>
      </c>
      <c r="B31" s="3" t="s">
        <v>101</v>
      </c>
      <c r="C31" s="3" t="s">
        <v>1</v>
      </c>
      <c r="D31" s="3" t="s">
        <v>94</v>
      </c>
      <c r="E31" s="3" t="s">
        <v>164</v>
      </c>
      <c r="F31" s="3" t="s">
        <v>49</v>
      </c>
      <c r="G31" s="3" t="s">
        <v>100</v>
      </c>
      <c r="H31" s="2">
        <v>64</v>
      </c>
      <c r="I31" s="2">
        <v>60</v>
      </c>
      <c r="J31" s="2">
        <f t="shared" si="0"/>
        <v>68.900000000000006</v>
      </c>
      <c r="K31" s="2"/>
    </row>
    <row r="32" spans="1:11" hidden="1" x14ac:dyDescent="0.2">
      <c r="A32" s="2">
        <v>31</v>
      </c>
      <c r="B32" s="3" t="s">
        <v>99</v>
      </c>
      <c r="C32" s="3" t="s">
        <v>6</v>
      </c>
      <c r="D32" s="3" t="s">
        <v>94</v>
      </c>
      <c r="E32" s="3" t="s">
        <v>164</v>
      </c>
      <c r="F32" s="3" t="s">
        <v>49</v>
      </c>
      <c r="G32" s="3" t="s">
        <v>98</v>
      </c>
      <c r="H32" s="2">
        <v>78</v>
      </c>
      <c r="I32" s="2">
        <v>41</v>
      </c>
      <c r="J32" s="2">
        <f t="shared" si="0"/>
        <v>65.7</v>
      </c>
      <c r="K32" s="2"/>
    </row>
    <row r="33" spans="1:11" hidden="1" x14ac:dyDescent="0.2">
      <c r="A33" s="2">
        <v>32</v>
      </c>
      <c r="B33" s="3" t="s">
        <v>97</v>
      </c>
      <c r="C33" s="3" t="s">
        <v>6</v>
      </c>
      <c r="D33" s="3" t="s">
        <v>94</v>
      </c>
      <c r="E33" s="3" t="s">
        <v>164</v>
      </c>
      <c r="F33" s="3" t="s">
        <v>49</v>
      </c>
      <c r="G33" s="3" t="s">
        <v>96</v>
      </c>
      <c r="H33" s="2">
        <v>74</v>
      </c>
      <c r="I33" s="2">
        <v>62</v>
      </c>
      <c r="J33" s="2">
        <f t="shared" si="0"/>
        <v>70.899999999999991</v>
      </c>
      <c r="K33" s="2"/>
    </row>
    <row r="34" spans="1:11" hidden="1" x14ac:dyDescent="0.2">
      <c r="A34" s="2">
        <v>33</v>
      </c>
      <c r="B34" s="3" t="s">
        <v>95</v>
      </c>
      <c r="C34" s="3" t="s">
        <v>1</v>
      </c>
      <c r="D34" s="3" t="s">
        <v>94</v>
      </c>
      <c r="E34" s="3" t="s">
        <v>164</v>
      </c>
      <c r="F34" s="3" t="s">
        <v>49</v>
      </c>
      <c r="G34" s="3" t="s">
        <v>93</v>
      </c>
      <c r="H34" s="2">
        <v>61</v>
      </c>
      <c r="I34" s="2">
        <v>40</v>
      </c>
      <c r="J34" s="2">
        <f t="shared" ref="J34:J65" si="1">G34*0.1+H34*0.2+I34*0.3</f>
        <v>58.500000000000007</v>
      </c>
      <c r="K34" s="2"/>
    </row>
    <row r="35" spans="1:11" hidden="1" x14ac:dyDescent="0.2">
      <c r="A35" s="2">
        <v>34</v>
      </c>
      <c r="B35" s="3" t="s">
        <v>92</v>
      </c>
      <c r="C35" s="3" t="s">
        <v>1</v>
      </c>
      <c r="D35" s="3" t="s">
        <v>3</v>
      </c>
      <c r="E35" s="3" t="s">
        <v>165</v>
      </c>
      <c r="F35" s="3" t="s">
        <v>49</v>
      </c>
      <c r="G35" s="3" t="s">
        <v>91</v>
      </c>
      <c r="H35" s="2"/>
      <c r="I35" s="2"/>
      <c r="J35" s="2">
        <f t="shared" si="1"/>
        <v>37</v>
      </c>
      <c r="K35" s="2"/>
    </row>
    <row r="36" spans="1:11" hidden="1" x14ac:dyDescent="0.2">
      <c r="A36" s="2">
        <v>35</v>
      </c>
      <c r="B36" s="3" t="s">
        <v>90</v>
      </c>
      <c r="C36" s="3" t="s">
        <v>1</v>
      </c>
      <c r="D36" s="3" t="s">
        <v>3</v>
      </c>
      <c r="E36" s="3" t="s">
        <v>165</v>
      </c>
      <c r="F36" s="3" t="s">
        <v>49</v>
      </c>
      <c r="G36" s="3" t="s">
        <v>89</v>
      </c>
      <c r="H36" s="2"/>
      <c r="I36" s="2"/>
      <c r="J36" s="2">
        <f t="shared" si="1"/>
        <v>33.9</v>
      </c>
      <c r="K36" s="2"/>
    </row>
    <row r="37" spans="1:11" hidden="1" x14ac:dyDescent="0.2">
      <c r="A37" s="2">
        <v>36</v>
      </c>
      <c r="B37" s="3" t="s">
        <v>88</v>
      </c>
      <c r="C37" s="3" t="s">
        <v>1</v>
      </c>
      <c r="D37" s="3" t="s">
        <v>3</v>
      </c>
      <c r="E37" s="3" t="s">
        <v>166</v>
      </c>
      <c r="F37" s="3" t="s">
        <v>49</v>
      </c>
      <c r="G37" s="3" t="s">
        <v>44</v>
      </c>
      <c r="H37" s="2"/>
      <c r="I37" s="2"/>
      <c r="J37" s="2">
        <f t="shared" si="1"/>
        <v>36.6</v>
      </c>
      <c r="K37" s="2"/>
    </row>
    <row r="38" spans="1:11" hidden="1" x14ac:dyDescent="0.2">
      <c r="A38" s="2">
        <v>37</v>
      </c>
      <c r="B38" s="3" t="s">
        <v>87</v>
      </c>
      <c r="C38" s="3" t="s">
        <v>1</v>
      </c>
      <c r="D38" s="3" t="s">
        <v>3</v>
      </c>
      <c r="E38" s="3" t="s">
        <v>167</v>
      </c>
      <c r="F38" s="3" t="s">
        <v>49</v>
      </c>
      <c r="G38" s="3" t="s">
        <v>86</v>
      </c>
      <c r="H38" s="2"/>
      <c r="I38" s="2"/>
      <c r="J38" s="2">
        <f t="shared" si="1"/>
        <v>41.300000000000004</v>
      </c>
      <c r="K38" s="2"/>
    </row>
    <row r="39" spans="1:11" hidden="1" x14ac:dyDescent="0.2">
      <c r="A39" s="2">
        <v>38</v>
      </c>
      <c r="B39" s="3" t="s">
        <v>85</v>
      </c>
      <c r="C39" s="3" t="s">
        <v>1</v>
      </c>
      <c r="D39" s="3" t="s">
        <v>3</v>
      </c>
      <c r="E39" s="3" t="s">
        <v>167</v>
      </c>
      <c r="F39" s="3" t="s">
        <v>49</v>
      </c>
      <c r="G39" s="3" t="s">
        <v>77</v>
      </c>
      <c r="H39" s="2"/>
      <c r="I39" s="2"/>
      <c r="J39" s="2">
        <f t="shared" si="1"/>
        <v>38.200000000000003</v>
      </c>
      <c r="K39" s="2"/>
    </row>
    <row r="40" spans="1:11" hidden="1" x14ac:dyDescent="0.2">
      <c r="A40" s="2">
        <v>39</v>
      </c>
      <c r="B40" s="3" t="s">
        <v>84</v>
      </c>
      <c r="C40" s="3" t="s">
        <v>1</v>
      </c>
      <c r="D40" s="3" t="s">
        <v>3</v>
      </c>
      <c r="E40" s="3" t="s">
        <v>168</v>
      </c>
      <c r="F40" s="3" t="s">
        <v>49</v>
      </c>
      <c r="G40" s="3" t="s">
        <v>83</v>
      </c>
      <c r="H40" s="2"/>
      <c r="I40" s="2"/>
      <c r="J40" s="2">
        <f t="shared" si="1"/>
        <v>40.200000000000003</v>
      </c>
      <c r="K40" s="2"/>
    </row>
    <row r="41" spans="1:11" hidden="1" x14ac:dyDescent="0.2">
      <c r="A41" s="2">
        <v>40</v>
      </c>
      <c r="B41" s="3" t="s">
        <v>82</v>
      </c>
      <c r="C41" s="3" t="s">
        <v>1</v>
      </c>
      <c r="D41" s="3" t="s">
        <v>35</v>
      </c>
      <c r="E41" s="3" t="s">
        <v>169</v>
      </c>
      <c r="F41" s="3" t="s">
        <v>49</v>
      </c>
      <c r="G41" s="3" t="s">
        <v>67</v>
      </c>
      <c r="H41" s="2"/>
      <c r="I41" s="2"/>
      <c r="J41" s="2">
        <f t="shared" si="1"/>
        <v>37.9</v>
      </c>
      <c r="K41" s="2"/>
    </row>
    <row r="42" spans="1:11" hidden="1" x14ac:dyDescent="0.2">
      <c r="A42" s="2">
        <v>41</v>
      </c>
      <c r="B42" s="3" t="s">
        <v>81</v>
      </c>
      <c r="C42" s="3" t="s">
        <v>1</v>
      </c>
      <c r="D42" s="3" t="s">
        <v>35</v>
      </c>
      <c r="E42" s="3" t="s">
        <v>170</v>
      </c>
      <c r="F42" s="3" t="s">
        <v>49</v>
      </c>
      <c r="G42" s="3" t="s">
        <v>80</v>
      </c>
      <c r="H42" s="2"/>
      <c r="I42" s="2"/>
      <c r="J42" s="2">
        <f t="shared" si="1"/>
        <v>38.6</v>
      </c>
      <c r="K42" s="2"/>
    </row>
    <row r="43" spans="1:11" hidden="1" x14ac:dyDescent="0.2">
      <c r="A43" s="2">
        <v>42</v>
      </c>
      <c r="B43" s="3" t="s">
        <v>79</v>
      </c>
      <c r="C43" s="3" t="s">
        <v>1</v>
      </c>
      <c r="D43" s="3" t="s">
        <v>35</v>
      </c>
      <c r="E43" s="3" t="s">
        <v>170</v>
      </c>
      <c r="F43" s="3" t="s">
        <v>49</v>
      </c>
      <c r="G43" s="3" t="s">
        <v>77</v>
      </c>
      <c r="H43" s="2"/>
      <c r="I43" s="2"/>
      <c r="J43" s="2">
        <f t="shared" si="1"/>
        <v>38.200000000000003</v>
      </c>
      <c r="K43" s="2"/>
    </row>
    <row r="44" spans="1:11" hidden="1" x14ac:dyDescent="0.2">
      <c r="A44" s="2">
        <v>43</v>
      </c>
      <c r="B44" s="3" t="s">
        <v>78</v>
      </c>
      <c r="C44" s="3" t="s">
        <v>1</v>
      </c>
      <c r="D44" s="3" t="s">
        <v>35</v>
      </c>
      <c r="E44" s="3" t="s">
        <v>170</v>
      </c>
      <c r="F44" s="3" t="s">
        <v>49</v>
      </c>
      <c r="G44" s="3" t="s">
        <v>77</v>
      </c>
      <c r="H44" s="2"/>
      <c r="I44" s="2"/>
      <c r="J44" s="2">
        <f t="shared" si="1"/>
        <v>38.200000000000003</v>
      </c>
      <c r="K44" s="2"/>
    </row>
    <row r="45" spans="1:11" hidden="1" x14ac:dyDescent="0.2">
      <c r="A45" s="2">
        <v>44</v>
      </c>
      <c r="B45" s="3" t="s">
        <v>76</v>
      </c>
      <c r="C45" s="3" t="s">
        <v>1</v>
      </c>
      <c r="D45" s="3" t="s">
        <v>35</v>
      </c>
      <c r="E45" s="3" t="s">
        <v>170</v>
      </c>
      <c r="F45" s="3" t="s">
        <v>49</v>
      </c>
      <c r="G45" s="3" t="s">
        <v>75</v>
      </c>
      <c r="H45" s="2"/>
      <c r="I45" s="2"/>
      <c r="J45" s="2">
        <f t="shared" si="1"/>
        <v>36.200000000000003</v>
      </c>
      <c r="K45" s="2"/>
    </row>
    <row r="46" spans="1:11" hidden="1" x14ac:dyDescent="0.2">
      <c r="A46" s="2">
        <v>45</v>
      </c>
      <c r="B46" s="3" t="s">
        <v>74</v>
      </c>
      <c r="C46" s="3" t="s">
        <v>1</v>
      </c>
      <c r="D46" s="3" t="s">
        <v>35</v>
      </c>
      <c r="E46" s="3" t="s">
        <v>170</v>
      </c>
      <c r="F46" s="3" t="s">
        <v>49</v>
      </c>
      <c r="G46" s="3" t="s">
        <v>72</v>
      </c>
      <c r="H46" s="2"/>
      <c r="I46" s="2"/>
      <c r="J46" s="2">
        <f t="shared" si="1"/>
        <v>35.800000000000004</v>
      </c>
      <c r="K46" s="2"/>
    </row>
    <row r="47" spans="1:11" hidden="1" x14ac:dyDescent="0.2">
      <c r="A47" s="2">
        <v>46</v>
      </c>
      <c r="B47" s="3" t="s">
        <v>73</v>
      </c>
      <c r="C47" s="3" t="s">
        <v>6</v>
      </c>
      <c r="D47" s="3" t="s">
        <v>35</v>
      </c>
      <c r="E47" s="3" t="s">
        <v>170</v>
      </c>
      <c r="F47" s="3" t="s">
        <v>49</v>
      </c>
      <c r="G47" s="3" t="s">
        <v>72</v>
      </c>
      <c r="H47" s="2"/>
      <c r="I47" s="2"/>
      <c r="J47" s="2">
        <f t="shared" si="1"/>
        <v>35.800000000000004</v>
      </c>
      <c r="K47" s="2"/>
    </row>
    <row r="48" spans="1:11" hidden="1" x14ac:dyDescent="0.2">
      <c r="A48" s="2">
        <v>47</v>
      </c>
      <c r="B48" s="3" t="s">
        <v>71</v>
      </c>
      <c r="C48" s="3" t="s">
        <v>1</v>
      </c>
      <c r="D48" s="3" t="s">
        <v>35</v>
      </c>
      <c r="E48" s="3" t="s">
        <v>170</v>
      </c>
      <c r="F48" s="3" t="s">
        <v>49</v>
      </c>
      <c r="G48" s="3" t="s">
        <v>70</v>
      </c>
      <c r="H48" s="2"/>
      <c r="I48" s="2"/>
      <c r="J48" s="2">
        <f t="shared" si="1"/>
        <v>35.4</v>
      </c>
      <c r="K48" s="2"/>
    </row>
    <row r="49" spans="1:11" hidden="1" x14ac:dyDescent="0.2">
      <c r="A49" s="2">
        <v>48</v>
      </c>
      <c r="B49" s="3" t="s">
        <v>69</v>
      </c>
      <c r="C49" s="3" t="s">
        <v>1</v>
      </c>
      <c r="D49" s="3" t="s">
        <v>35</v>
      </c>
      <c r="E49" s="3" t="s">
        <v>170</v>
      </c>
      <c r="F49" s="3" t="s">
        <v>49</v>
      </c>
      <c r="G49" s="3" t="s">
        <v>48</v>
      </c>
      <c r="H49" s="2"/>
      <c r="I49" s="2"/>
      <c r="J49" s="2">
        <f t="shared" si="1"/>
        <v>35.1</v>
      </c>
      <c r="K49" s="2"/>
    </row>
    <row r="50" spans="1:11" hidden="1" x14ac:dyDescent="0.2">
      <c r="A50" s="2">
        <v>49</v>
      </c>
      <c r="B50" s="3" t="s">
        <v>68</v>
      </c>
      <c r="C50" s="3" t="s">
        <v>1</v>
      </c>
      <c r="D50" s="3" t="s">
        <v>35</v>
      </c>
      <c r="E50" s="3" t="s">
        <v>171</v>
      </c>
      <c r="F50" s="3" t="s">
        <v>49</v>
      </c>
      <c r="G50" s="3" t="s">
        <v>67</v>
      </c>
      <c r="H50" s="2"/>
      <c r="I50" s="2"/>
      <c r="J50" s="2">
        <f t="shared" si="1"/>
        <v>37.9</v>
      </c>
      <c r="K50" s="2"/>
    </row>
    <row r="51" spans="1:11" hidden="1" x14ac:dyDescent="0.2">
      <c r="A51" s="2">
        <v>50</v>
      </c>
      <c r="B51" s="3" t="s">
        <v>66</v>
      </c>
      <c r="C51" s="3" t="s">
        <v>1</v>
      </c>
      <c r="D51" s="3" t="s">
        <v>35</v>
      </c>
      <c r="E51" s="3" t="s">
        <v>172</v>
      </c>
      <c r="F51" s="3" t="s">
        <v>49</v>
      </c>
      <c r="G51" s="3" t="s">
        <v>65</v>
      </c>
      <c r="H51" s="2"/>
      <c r="I51" s="2"/>
      <c r="J51" s="2">
        <f t="shared" si="1"/>
        <v>39.6</v>
      </c>
      <c r="K51" s="2"/>
    </row>
    <row r="52" spans="1:11" hidden="1" x14ac:dyDescent="0.2">
      <c r="A52" s="2">
        <v>51</v>
      </c>
      <c r="B52" s="3" t="s">
        <v>64</v>
      </c>
      <c r="C52" s="3" t="s">
        <v>1</v>
      </c>
      <c r="D52" s="3" t="s">
        <v>35</v>
      </c>
      <c r="E52" s="3" t="s">
        <v>172</v>
      </c>
      <c r="F52" s="3" t="s">
        <v>49</v>
      </c>
      <c r="G52" s="3" t="s">
        <v>51</v>
      </c>
      <c r="H52" s="2"/>
      <c r="I52" s="2"/>
      <c r="J52" s="2">
        <f t="shared" si="1"/>
        <v>37.300000000000004</v>
      </c>
      <c r="K52" s="2"/>
    </row>
    <row r="53" spans="1:11" hidden="1" x14ac:dyDescent="0.2">
      <c r="A53" s="2">
        <v>52</v>
      </c>
      <c r="B53" s="3" t="s">
        <v>63</v>
      </c>
      <c r="C53" s="3" t="s">
        <v>1</v>
      </c>
      <c r="D53" s="3" t="s">
        <v>32</v>
      </c>
      <c r="E53" s="3" t="s">
        <v>173</v>
      </c>
      <c r="F53" s="3" t="s">
        <v>49</v>
      </c>
      <c r="G53" s="3" t="s">
        <v>55</v>
      </c>
      <c r="H53" s="2"/>
      <c r="I53" s="2"/>
      <c r="J53" s="2">
        <f t="shared" si="1"/>
        <v>36.700000000000003</v>
      </c>
      <c r="K53" s="2"/>
    </row>
    <row r="54" spans="1:11" hidden="1" x14ac:dyDescent="0.2">
      <c r="A54" s="2">
        <v>53</v>
      </c>
      <c r="B54" s="3" t="s">
        <v>62</v>
      </c>
      <c r="C54" s="3" t="s">
        <v>1</v>
      </c>
      <c r="D54" s="3" t="s">
        <v>29</v>
      </c>
      <c r="E54" s="3" t="s">
        <v>174</v>
      </c>
      <c r="F54" s="3" t="s">
        <v>49</v>
      </c>
      <c r="G54" s="3" t="s">
        <v>61</v>
      </c>
      <c r="H54" s="2"/>
      <c r="I54" s="2"/>
      <c r="J54" s="2">
        <f t="shared" si="1"/>
        <v>36.9</v>
      </c>
      <c r="K54" s="2"/>
    </row>
    <row r="55" spans="1:11" hidden="1" x14ac:dyDescent="0.2">
      <c r="A55" s="2">
        <v>54</v>
      </c>
      <c r="B55" s="3" t="s">
        <v>60</v>
      </c>
      <c r="C55" s="3" t="s">
        <v>6</v>
      </c>
      <c r="D55" s="3" t="s">
        <v>0</v>
      </c>
      <c r="E55" s="3" t="s">
        <v>175</v>
      </c>
      <c r="F55" s="3" t="s">
        <v>49</v>
      </c>
      <c r="G55" s="3" t="s">
        <v>59</v>
      </c>
      <c r="H55" s="2">
        <v>89</v>
      </c>
      <c r="I55" s="2">
        <v>80</v>
      </c>
      <c r="J55" s="2">
        <f t="shared" si="1"/>
        <v>81.600000000000009</v>
      </c>
      <c r="K55" s="2"/>
    </row>
    <row r="56" spans="1:11" hidden="1" x14ac:dyDescent="0.2">
      <c r="A56" s="2">
        <v>55</v>
      </c>
      <c r="B56" s="3" t="s">
        <v>58</v>
      </c>
      <c r="C56" s="3" t="s">
        <v>1</v>
      </c>
      <c r="D56" s="3" t="s">
        <v>0</v>
      </c>
      <c r="E56" s="3" t="s">
        <v>175</v>
      </c>
      <c r="F56" s="3" t="s">
        <v>49</v>
      </c>
      <c r="G56" s="3" t="s">
        <v>57</v>
      </c>
      <c r="H56" s="2">
        <v>63</v>
      </c>
      <c r="I56" s="2">
        <v>90</v>
      </c>
      <c r="J56" s="2">
        <f t="shared" si="1"/>
        <v>78.300000000000011</v>
      </c>
      <c r="K56" s="2"/>
    </row>
    <row r="57" spans="1:11" hidden="1" x14ac:dyDescent="0.2">
      <c r="A57" s="2">
        <v>56</v>
      </c>
      <c r="B57" s="3" t="s">
        <v>56</v>
      </c>
      <c r="C57" s="3" t="s">
        <v>6</v>
      </c>
      <c r="D57" s="3" t="s">
        <v>0</v>
      </c>
      <c r="E57" s="3" t="s">
        <v>175</v>
      </c>
      <c r="F57" s="3" t="s">
        <v>49</v>
      </c>
      <c r="G57" s="3" t="s">
        <v>55</v>
      </c>
      <c r="H57" s="2">
        <v>70</v>
      </c>
      <c r="I57" s="2">
        <v>82</v>
      </c>
      <c r="J57" s="2">
        <f t="shared" si="1"/>
        <v>75.3</v>
      </c>
      <c r="K57" s="2"/>
    </row>
    <row r="58" spans="1:11" hidden="1" x14ac:dyDescent="0.2">
      <c r="A58" s="2">
        <v>57</v>
      </c>
      <c r="B58" s="3" t="s">
        <v>54</v>
      </c>
      <c r="C58" s="3" t="s">
        <v>1</v>
      </c>
      <c r="D58" s="3" t="s">
        <v>0</v>
      </c>
      <c r="E58" s="3" t="s">
        <v>176</v>
      </c>
      <c r="F58" s="3" t="s">
        <v>49</v>
      </c>
      <c r="G58" s="3" t="s">
        <v>53</v>
      </c>
      <c r="H58" s="2">
        <v>78</v>
      </c>
      <c r="I58" s="2">
        <v>86</v>
      </c>
      <c r="J58" s="2">
        <f t="shared" si="1"/>
        <v>81.800000000000011</v>
      </c>
      <c r="K58" s="2"/>
    </row>
    <row r="59" spans="1:11" hidden="1" x14ac:dyDescent="0.2">
      <c r="A59" s="2">
        <v>58</v>
      </c>
      <c r="B59" s="3" t="s">
        <v>52</v>
      </c>
      <c r="C59" s="3" t="s">
        <v>6</v>
      </c>
      <c r="D59" s="3" t="s">
        <v>8</v>
      </c>
      <c r="E59" s="3" t="s">
        <v>177</v>
      </c>
      <c r="F59" s="3" t="s">
        <v>49</v>
      </c>
      <c r="G59" s="3" t="s">
        <v>51</v>
      </c>
      <c r="H59" s="2">
        <v>52</v>
      </c>
      <c r="I59" s="2">
        <v>78</v>
      </c>
      <c r="J59" s="2">
        <f t="shared" si="1"/>
        <v>71.099999999999994</v>
      </c>
      <c r="K59" s="2"/>
    </row>
    <row r="60" spans="1:11" hidden="1" x14ac:dyDescent="0.2">
      <c r="A60" s="2">
        <v>59</v>
      </c>
      <c r="B60" s="3" t="s">
        <v>50</v>
      </c>
      <c r="C60" s="3" t="s">
        <v>1</v>
      </c>
      <c r="D60" s="3" t="s">
        <v>8</v>
      </c>
      <c r="E60" s="3" t="s">
        <v>177</v>
      </c>
      <c r="F60" s="3" t="s">
        <v>49</v>
      </c>
      <c r="G60" s="3" t="s">
        <v>48</v>
      </c>
      <c r="H60" s="2">
        <v>48</v>
      </c>
      <c r="I60" s="2">
        <v>75</v>
      </c>
      <c r="J60" s="2">
        <f t="shared" si="1"/>
        <v>67.2</v>
      </c>
      <c r="K60" s="2"/>
    </row>
    <row r="61" spans="1:11" x14ac:dyDescent="0.2">
      <c r="A61" s="2">
        <v>20</v>
      </c>
      <c r="B61" s="3" t="s">
        <v>117</v>
      </c>
      <c r="C61" s="3" t="s">
        <v>1</v>
      </c>
      <c r="D61" s="3" t="s">
        <v>5</v>
      </c>
      <c r="E61" s="3" t="s">
        <v>160</v>
      </c>
      <c r="F61" s="3" t="s">
        <v>49</v>
      </c>
      <c r="G61" s="3" t="s">
        <v>34</v>
      </c>
      <c r="H61" s="2">
        <v>58</v>
      </c>
      <c r="I61" s="2">
        <v>56</v>
      </c>
      <c r="J61" s="2">
        <f t="shared" si="1"/>
        <v>62</v>
      </c>
      <c r="K61" s="2"/>
    </row>
    <row r="62" spans="1:11" hidden="1" x14ac:dyDescent="0.2">
      <c r="A62" s="2">
        <v>61</v>
      </c>
      <c r="B62" s="3" t="s">
        <v>45</v>
      </c>
      <c r="C62" s="3" t="s">
        <v>6</v>
      </c>
      <c r="D62" s="3" t="s">
        <v>3</v>
      </c>
      <c r="E62" s="3" t="s">
        <v>166</v>
      </c>
      <c r="F62" s="3" t="s">
        <v>28</v>
      </c>
      <c r="G62" s="3" t="s">
        <v>44</v>
      </c>
      <c r="H62" s="2"/>
      <c r="I62" s="2"/>
      <c r="J62" s="2">
        <f t="shared" si="1"/>
        <v>36.6</v>
      </c>
      <c r="K62" s="2"/>
    </row>
    <row r="63" spans="1:11" hidden="1" x14ac:dyDescent="0.2">
      <c r="A63" s="2">
        <v>62</v>
      </c>
      <c r="B63" s="3" t="s">
        <v>43</v>
      </c>
      <c r="C63" s="3" t="s">
        <v>1</v>
      </c>
      <c r="D63" s="3" t="s">
        <v>3</v>
      </c>
      <c r="E63" s="3" t="s">
        <v>167</v>
      </c>
      <c r="F63" s="3" t="s">
        <v>28</v>
      </c>
      <c r="G63" s="3" t="s">
        <v>42</v>
      </c>
      <c r="H63" s="2"/>
      <c r="I63" s="2"/>
      <c r="J63" s="2">
        <f t="shared" si="1"/>
        <v>30.700000000000003</v>
      </c>
      <c r="K63" s="2"/>
    </row>
    <row r="64" spans="1:11" hidden="1" x14ac:dyDescent="0.2">
      <c r="A64" s="2">
        <v>63</v>
      </c>
      <c r="B64" s="3" t="s">
        <v>41</v>
      </c>
      <c r="C64" s="3" t="s">
        <v>6</v>
      </c>
      <c r="D64" s="3" t="s">
        <v>3</v>
      </c>
      <c r="E64" s="3" t="s">
        <v>168</v>
      </c>
      <c r="F64" s="3" t="s">
        <v>28</v>
      </c>
      <c r="G64" s="3" t="s">
        <v>23</v>
      </c>
      <c r="H64" s="2"/>
      <c r="I64" s="2"/>
      <c r="J64" s="2">
        <f t="shared" si="1"/>
        <v>31.6</v>
      </c>
      <c r="K64" s="2"/>
    </row>
    <row r="65" spans="1:11" hidden="1" x14ac:dyDescent="0.2">
      <c r="A65" s="2">
        <v>64</v>
      </c>
      <c r="B65" s="3" t="s">
        <v>40</v>
      </c>
      <c r="C65" s="3" t="s">
        <v>6</v>
      </c>
      <c r="D65" s="3" t="s">
        <v>3</v>
      </c>
      <c r="E65" s="3" t="s">
        <v>168</v>
      </c>
      <c r="F65" s="3" t="s">
        <v>28</v>
      </c>
      <c r="G65" s="3" t="s">
        <v>39</v>
      </c>
      <c r="H65" s="2"/>
      <c r="I65" s="2"/>
      <c r="J65" s="2">
        <f t="shared" si="1"/>
        <v>30.5</v>
      </c>
      <c r="K65" s="2"/>
    </row>
    <row r="66" spans="1:11" hidden="1" x14ac:dyDescent="0.2">
      <c r="A66" s="2">
        <v>65</v>
      </c>
      <c r="B66" s="3" t="s">
        <v>38</v>
      </c>
      <c r="C66" s="3" t="s">
        <v>6</v>
      </c>
      <c r="D66" s="3" t="s">
        <v>3</v>
      </c>
      <c r="E66" s="3" t="s">
        <v>178</v>
      </c>
      <c r="F66" s="3" t="s">
        <v>28</v>
      </c>
      <c r="G66" s="3" t="s">
        <v>37</v>
      </c>
      <c r="H66" s="2"/>
      <c r="I66" s="2"/>
      <c r="J66" s="2">
        <f t="shared" ref="J66:J71" si="2">G66*0.1+H66*0.2+I66*0.3</f>
        <v>33.700000000000003</v>
      </c>
      <c r="K66" s="2"/>
    </row>
    <row r="67" spans="1:11" hidden="1" x14ac:dyDescent="0.2">
      <c r="A67" s="2">
        <v>66</v>
      </c>
      <c r="B67" s="3" t="s">
        <v>36</v>
      </c>
      <c r="C67" s="3" t="s">
        <v>6</v>
      </c>
      <c r="D67" s="3" t="s">
        <v>35</v>
      </c>
      <c r="E67" s="3" t="s">
        <v>170</v>
      </c>
      <c r="F67" s="3" t="s">
        <v>28</v>
      </c>
      <c r="G67" s="3" t="s">
        <v>34</v>
      </c>
      <c r="H67" s="2"/>
      <c r="I67" s="2"/>
      <c r="J67" s="2">
        <f t="shared" si="2"/>
        <v>33.6</v>
      </c>
      <c r="K67" s="2"/>
    </row>
    <row r="68" spans="1:11" hidden="1" x14ac:dyDescent="0.2">
      <c r="A68" s="2">
        <v>67</v>
      </c>
      <c r="B68" s="3" t="s">
        <v>33</v>
      </c>
      <c r="C68" s="3" t="s">
        <v>1</v>
      </c>
      <c r="D68" s="3" t="s">
        <v>32</v>
      </c>
      <c r="E68" s="3" t="s">
        <v>179</v>
      </c>
      <c r="F68" s="3" t="s">
        <v>28</v>
      </c>
      <c r="G68" s="3" t="s">
        <v>31</v>
      </c>
      <c r="H68" s="2"/>
      <c r="I68" s="2"/>
      <c r="J68" s="2">
        <f t="shared" si="2"/>
        <v>36.800000000000004</v>
      </c>
      <c r="K68" s="2"/>
    </row>
    <row r="69" spans="1:11" hidden="1" x14ac:dyDescent="0.2">
      <c r="A69" s="2">
        <v>68</v>
      </c>
      <c r="B69" s="3" t="s">
        <v>30</v>
      </c>
      <c r="C69" s="3" t="s">
        <v>1</v>
      </c>
      <c r="D69" s="3" t="s">
        <v>29</v>
      </c>
      <c r="E69" s="3" t="s">
        <v>180</v>
      </c>
      <c r="F69" s="3" t="s">
        <v>28</v>
      </c>
      <c r="G69" s="3" t="s">
        <v>27</v>
      </c>
      <c r="H69" s="2"/>
      <c r="I69" s="2"/>
      <c r="J69" s="2">
        <f t="shared" si="2"/>
        <v>38</v>
      </c>
      <c r="K69" s="2"/>
    </row>
    <row r="70" spans="1:11" hidden="1" x14ac:dyDescent="0.2">
      <c r="A70" s="2">
        <v>69</v>
      </c>
      <c r="B70" s="3" t="s">
        <v>26</v>
      </c>
      <c r="C70" s="3" t="s">
        <v>1</v>
      </c>
      <c r="D70" s="3" t="s">
        <v>3</v>
      </c>
      <c r="E70" s="3" t="s">
        <v>181</v>
      </c>
      <c r="F70" s="3">
        <v>0</v>
      </c>
      <c r="G70" s="3" t="s">
        <v>25</v>
      </c>
      <c r="H70" s="2"/>
      <c r="I70" s="2"/>
      <c r="J70" s="2">
        <f t="shared" si="2"/>
        <v>36.1</v>
      </c>
      <c r="K70" s="3" t="s">
        <v>22</v>
      </c>
    </row>
    <row r="71" spans="1:11" x14ac:dyDescent="0.2">
      <c r="A71" s="2">
        <v>16</v>
      </c>
      <c r="B71" s="3" t="s">
        <v>125</v>
      </c>
      <c r="C71" s="3" t="s">
        <v>124</v>
      </c>
      <c r="D71" s="3" t="s">
        <v>5</v>
      </c>
      <c r="E71" s="3" t="s">
        <v>160</v>
      </c>
      <c r="F71" s="3" t="s">
        <v>49</v>
      </c>
      <c r="G71" s="3" t="s">
        <v>123</v>
      </c>
      <c r="H71" s="2">
        <v>75</v>
      </c>
      <c r="I71" s="2">
        <v>40</v>
      </c>
      <c r="J71" s="2">
        <f t="shared" si="2"/>
        <v>61.800000000000004</v>
      </c>
      <c r="K71" s="2"/>
    </row>
    <row r="72" spans="1:11" hidden="1" x14ac:dyDescent="0.2">
      <c r="A72" s="2">
        <v>71</v>
      </c>
      <c r="B72" s="3" t="s">
        <v>18</v>
      </c>
      <c r="C72" s="3" t="s">
        <v>1</v>
      </c>
      <c r="D72" s="3" t="s">
        <v>3</v>
      </c>
      <c r="E72" s="3"/>
      <c r="F72" s="3">
        <v>0</v>
      </c>
      <c r="G72" s="3">
        <v>345</v>
      </c>
      <c r="H72" s="2"/>
      <c r="I72" s="2"/>
      <c r="J72" s="2"/>
      <c r="K72" s="2"/>
    </row>
    <row r="73" spans="1:11" hidden="1" x14ac:dyDescent="0.2">
      <c r="A73" s="2">
        <v>72</v>
      </c>
      <c r="B73" s="3" t="s">
        <v>17</v>
      </c>
      <c r="C73" s="3" t="s">
        <v>1</v>
      </c>
      <c r="D73" s="3" t="s">
        <v>3</v>
      </c>
      <c r="E73" s="3"/>
      <c r="F73" s="3">
        <v>0</v>
      </c>
      <c r="G73" s="3">
        <v>359</v>
      </c>
      <c r="H73" s="2"/>
      <c r="I73" s="2"/>
      <c r="J73" s="2"/>
      <c r="K73" s="2"/>
    </row>
    <row r="74" spans="1:11" hidden="1" x14ac:dyDescent="0.2">
      <c r="A74" s="2">
        <v>73</v>
      </c>
      <c r="B74" s="3" t="s">
        <v>16</v>
      </c>
      <c r="C74" s="3" t="s">
        <v>1</v>
      </c>
      <c r="D74" s="3" t="s">
        <v>3</v>
      </c>
      <c r="E74" s="3"/>
      <c r="F74" s="3">
        <v>0</v>
      </c>
      <c r="G74" s="3">
        <v>339</v>
      </c>
      <c r="H74" s="2"/>
      <c r="I74" s="2"/>
      <c r="J74" s="2"/>
      <c r="K74" s="2"/>
    </row>
    <row r="75" spans="1:11" x14ac:dyDescent="0.2">
      <c r="A75" s="2">
        <v>19</v>
      </c>
      <c r="B75" s="3" t="s">
        <v>118</v>
      </c>
      <c r="C75" s="3" t="s">
        <v>6</v>
      </c>
      <c r="D75" s="3" t="s">
        <v>5</v>
      </c>
      <c r="E75" s="5" t="s">
        <v>160</v>
      </c>
      <c r="F75" s="3" t="s">
        <v>49</v>
      </c>
      <c r="G75" s="3" t="s">
        <v>89</v>
      </c>
      <c r="H75" s="2">
        <v>51</v>
      </c>
      <c r="I75" s="2">
        <v>53</v>
      </c>
      <c r="J75" s="2">
        <f t="shared" ref="J75:J83" si="3">G75*0.1+H75*0.2+I75*0.3</f>
        <v>60</v>
      </c>
      <c r="K75" s="2"/>
    </row>
    <row r="76" spans="1:11" x14ac:dyDescent="0.2">
      <c r="A76" s="2">
        <v>13</v>
      </c>
      <c r="B76" s="3" t="s">
        <v>129</v>
      </c>
      <c r="C76" s="3" t="s">
        <v>1</v>
      </c>
      <c r="D76" s="3" t="s">
        <v>5</v>
      </c>
      <c r="E76" s="3" t="s">
        <v>160</v>
      </c>
      <c r="F76" s="3" t="s">
        <v>49</v>
      </c>
      <c r="G76" s="3" t="s">
        <v>55</v>
      </c>
      <c r="H76" s="2">
        <v>28</v>
      </c>
      <c r="I76" s="2">
        <v>55</v>
      </c>
      <c r="J76" s="2">
        <f t="shared" si="3"/>
        <v>58.800000000000004</v>
      </c>
      <c r="K76" s="2"/>
    </row>
    <row r="77" spans="1:11" hidden="1" x14ac:dyDescent="0.2">
      <c r="A77" s="2">
        <v>76</v>
      </c>
      <c r="B77" s="3" t="s">
        <v>13</v>
      </c>
      <c r="C77" s="3" t="s">
        <v>6</v>
      </c>
      <c r="D77" s="3" t="s">
        <v>3</v>
      </c>
      <c r="E77" s="3"/>
      <c r="F77" s="3">
        <v>0</v>
      </c>
      <c r="G77" s="3">
        <v>345</v>
      </c>
      <c r="H77" s="3"/>
      <c r="I77" s="3"/>
      <c r="J77" s="2">
        <f t="shared" si="3"/>
        <v>34.5</v>
      </c>
      <c r="K77" s="2"/>
    </row>
    <row r="78" spans="1:11" hidden="1" x14ac:dyDescent="0.2">
      <c r="A78" s="2">
        <v>77</v>
      </c>
      <c r="B78" s="3" t="s">
        <v>12</v>
      </c>
      <c r="C78" s="3" t="s">
        <v>1</v>
      </c>
      <c r="D78" s="3" t="s">
        <v>8</v>
      </c>
      <c r="E78" s="3"/>
      <c r="F78" s="3">
        <v>0</v>
      </c>
      <c r="G78" s="3">
        <v>338</v>
      </c>
      <c r="H78" s="2">
        <v>77</v>
      </c>
      <c r="I78" s="2">
        <v>89</v>
      </c>
      <c r="J78" s="2">
        <f t="shared" si="3"/>
        <v>75.900000000000006</v>
      </c>
      <c r="K78" s="2"/>
    </row>
    <row r="79" spans="1:11" hidden="1" x14ac:dyDescent="0.2">
      <c r="A79" s="2">
        <v>78</v>
      </c>
      <c r="B79" s="3" t="s">
        <v>10</v>
      </c>
      <c r="C79" s="3" t="s">
        <v>6</v>
      </c>
      <c r="D79" s="3" t="s">
        <v>8</v>
      </c>
      <c r="E79" s="3"/>
      <c r="F79" s="3">
        <v>0</v>
      </c>
      <c r="G79" s="3">
        <v>373</v>
      </c>
      <c r="H79" s="2">
        <v>55</v>
      </c>
      <c r="I79" s="2">
        <v>85</v>
      </c>
      <c r="J79" s="2">
        <f t="shared" si="3"/>
        <v>73.800000000000011</v>
      </c>
      <c r="K79" s="2"/>
    </row>
    <row r="80" spans="1:11" hidden="1" x14ac:dyDescent="0.2">
      <c r="A80" s="2">
        <v>79</v>
      </c>
      <c r="B80" s="3" t="s">
        <v>9</v>
      </c>
      <c r="C80" s="3" t="s">
        <v>6</v>
      </c>
      <c r="D80" s="3" t="s">
        <v>8</v>
      </c>
      <c r="E80" s="3"/>
      <c r="F80" s="3">
        <v>0</v>
      </c>
      <c r="G80" s="3">
        <v>365</v>
      </c>
      <c r="H80" s="2">
        <v>76</v>
      </c>
      <c r="I80" s="2">
        <v>88</v>
      </c>
      <c r="J80" s="2">
        <f t="shared" si="3"/>
        <v>78.099999999999994</v>
      </c>
      <c r="K80" s="2"/>
    </row>
    <row r="81" spans="1:11" x14ac:dyDescent="0.2">
      <c r="A81" s="2">
        <v>70</v>
      </c>
      <c r="B81" s="3" t="s">
        <v>24</v>
      </c>
      <c r="C81" s="3" t="s">
        <v>6</v>
      </c>
      <c r="D81" s="3" t="s">
        <v>5</v>
      </c>
      <c r="E81" s="3" t="s">
        <v>160</v>
      </c>
      <c r="F81" s="3">
        <v>0</v>
      </c>
      <c r="G81" s="3" t="s">
        <v>23</v>
      </c>
      <c r="H81" s="2">
        <v>77</v>
      </c>
      <c r="I81" s="2">
        <v>30</v>
      </c>
      <c r="J81" s="2">
        <f t="shared" si="3"/>
        <v>56</v>
      </c>
      <c r="K81" s="3" t="s">
        <v>22</v>
      </c>
    </row>
    <row r="82" spans="1:11" hidden="1" x14ac:dyDescent="0.2">
      <c r="A82" s="2">
        <v>81</v>
      </c>
      <c r="B82" s="3" t="s">
        <v>4</v>
      </c>
      <c r="C82" s="3" t="s">
        <v>1</v>
      </c>
      <c r="D82" s="3" t="s">
        <v>3</v>
      </c>
      <c r="E82" s="3"/>
      <c r="F82" s="3">
        <v>0</v>
      </c>
      <c r="G82" s="3">
        <v>370</v>
      </c>
      <c r="H82" s="2"/>
      <c r="I82" s="2"/>
      <c r="J82" s="2">
        <f t="shared" si="3"/>
        <v>37</v>
      </c>
      <c r="K82" s="2"/>
    </row>
    <row r="83" spans="1:11" hidden="1" x14ac:dyDescent="0.2">
      <c r="A83" s="2">
        <v>82</v>
      </c>
      <c r="B83" s="3" t="s">
        <v>2</v>
      </c>
      <c r="C83" s="3" t="s">
        <v>1</v>
      </c>
      <c r="D83" s="3" t="s">
        <v>0</v>
      </c>
      <c r="E83" s="3"/>
      <c r="F83" s="3">
        <v>0</v>
      </c>
      <c r="G83" s="3">
        <v>348</v>
      </c>
      <c r="H83" s="2">
        <v>70</v>
      </c>
      <c r="I83" s="2">
        <v>78</v>
      </c>
      <c r="J83" s="2">
        <f t="shared" si="3"/>
        <v>72.2</v>
      </c>
      <c r="K83" s="2"/>
    </row>
  </sheetData>
  <autoFilter ref="A1:K83" xr:uid="{00000000-0009-0000-0000-000000000000}">
    <filterColumn colId="3">
      <filters>
        <filter val="中国史"/>
      </filters>
    </filterColumn>
    <sortState ref="A2:K81">
      <sortCondition descending="1" ref="J8"/>
    </sortState>
  </autoFilter>
  <phoneticPr fontId="2" type="noConversion"/>
  <pageMargins left="0.75" right="0.75" top="1" bottom="1" header="0.51180555555555551" footer="0.511805555555555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tabSelected="1" workbookViewId="0">
      <selection sqref="A1:K94"/>
    </sheetView>
  </sheetViews>
  <sheetFormatPr defaultRowHeight="14.25" x14ac:dyDescent="0.2"/>
  <cols>
    <col min="1" max="1" width="4.5" customWidth="1"/>
    <col min="2" max="2" width="15.375" customWidth="1"/>
    <col min="3" max="3" width="9" customWidth="1"/>
    <col min="4" max="4" width="7.875" customWidth="1"/>
    <col min="5" max="5" width="15.5" customWidth="1"/>
    <col min="6" max="6" width="12" customWidth="1"/>
    <col min="7" max="7" width="8.875" customWidth="1"/>
    <col min="8" max="8" width="9" customWidth="1"/>
    <col min="9" max="9" width="12" customWidth="1"/>
    <col min="10" max="10" width="21.75" customWidth="1"/>
    <col min="11" max="11" width="11.75" customWidth="1"/>
  </cols>
  <sheetData>
    <row r="1" spans="1:11" ht="37.5" customHeight="1" x14ac:dyDescent="0.2">
      <c r="A1" s="7" t="s">
        <v>149</v>
      </c>
      <c r="B1" s="7" t="s">
        <v>21</v>
      </c>
      <c r="C1" s="7" t="s">
        <v>20</v>
      </c>
      <c r="D1" s="8" t="s">
        <v>214</v>
      </c>
      <c r="E1" s="8" t="s">
        <v>156</v>
      </c>
      <c r="F1" s="8" t="s">
        <v>151</v>
      </c>
      <c r="G1" s="8" t="s">
        <v>150</v>
      </c>
      <c r="H1" s="9" t="s">
        <v>146</v>
      </c>
      <c r="I1" s="9" t="s">
        <v>145</v>
      </c>
      <c r="J1" s="9" t="s">
        <v>19</v>
      </c>
      <c r="K1" s="9" t="s">
        <v>155</v>
      </c>
    </row>
    <row r="2" spans="1:11" x14ac:dyDescent="0.2">
      <c r="A2" s="6">
        <v>1</v>
      </c>
      <c r="B2" s="6" t="s">
        <v>143</v>
      </c>
      <c r="C2" s="6" t="s">
        <v>6</v>
      </c>
      <c r="D2" s="6" t="s">
        <v>11</v>
      </c>
      <c r="E2" s="6" t="s">
        <v>184</v>
      </c>
      <c r="F2" s="6" t="s">
        <v>37</v>
      </c>
      <c r="G2" s="6">
        <v>79</v>
      </c>
      <c r="H2" s="6">
        <v>90</v>
      </c>
      <c r="I2" s="6">
        <v>76.5</v>
      </c>
      <c r="J2" s="6"/>
      <c r="K2" s="6" t="s">
        <v>154</v>
      </c>
    </row>
    <row r="3" spans="1:11" x14ac:dyDescent="0.2">
      <c r="A3" s="6">
        <v>2</v>
      </c>
      <c r="B3" s="6" t="s">
        <v>144</v>
      </c>
      <c r="C3" s="6" t="s">
        <v>1</v>
      </c>
      <c r="D3" s="6" t="s">
        <v>11</v>
      </c>
      <c r="E3" s="6" t="s">
        <v>184</v>
      </c>
      <c r="F3" s="6" t="s">
        <v>106</v>
      </c>
      <c r="G3" s="6">
        <v>58</v>
      </c>
      <c r="H3" s="6">
        <v>88</v>
      </c>
      <c r="I3" s="6">
        <v>73.300000000000011</v>
      </c>
      <c r="J3" s="6"/>
      <c r="K3" s="6" t="s">
        <v>154</v>
      </c>
    </row>
    <row r="4" spans="1:11" x14ac:dyDescent="0.2">
      <c r="A4" s="6">
        <v>3</v>
      </c>
      <c r="B4" s="6" t="s">
        <v>14</v>
      </c>
      <c r="C4" s="6" t="s">
        <v>6</v>
      </c>
      <c r="D4" s="6" t="s">
        <v>11</v>
      </c>
      <c r="E4" s="6" t="s">
        <v>184</v>
      </c>
      <c r="F4" s="6">
        <v>362</v>
      </c>
      <c r="G4" s="6">
        <v>68</v>
      </c>
      <c r="H4" s="6">
        <v>90</v>
      </c>
      <c r="I4" s="6">
        <v>76.800000000000011</v>
      </c>
      <c r="J4" s="6"/>
      <c r="K4" s="6" t="s">
        <v>220</v>
      </c>
    </row>
    <row r="5" spans="1:11" x14ac:dyDescent="0.2">
      <c r="A5" s="6">
        <v>4</v>
      </c>
      <c r="B5" s="6" t="s">
        <v>15</v>
      </c>
      <c r="C5" s="6" t="s">
        <v>6</v>
      </c>
      <c r="D5" s="6" t="s">
        <v>11</v>
      </c>
      <c r="E5" s="6" t="s">
        <v>184</v>
      </c>
      <c r="F5" s="6">
        <v>355</v>
      </c>
      <c r="G5" s="6">
        <v>61</v>
      </c>
      <c r="H5" s="6">
        <v>68</v>
      </c>
      <c r="I5" s="6">
        <v>68.099999999999994</v>
      </c>
      <c r="J5" s="6"/>
      <c r="K5" s="6" t="s">
        <v>220</v>
      </c>
    </row>
    <row r="6" spans="1:11" x14ac:dyDescent="0.2">
      <c r="A6" s="6">
        <v>5</v>
      </c>
      <c r="B6" s="6" t="s">
        <v>137</v>
      </c>
      <c r="C6" s="6" t="s">
        <v>6</v>
      </c>
      <c r="D6" s="6" t="s">
        <v>11</v>
      </c>
      <c r="E6" s="6" t="s">
        <v>211</v>
      </c>
      <c r="F6" s="6" t="s">
        <v>93</v>
      </c>
      <c r="G6" s="6">
        <v>75</v>
      </c>
      <c r="H6" s="6">
        <v>93</v>
      </c>
      <c r="I6" s="6">
        <v>77.2</v>
      </c>
      <c r="J6" s="6"/>
      <c r="K6" s="6" t="s">
        <v>154</v>
      </c>
    </row>
    <row r="7" spans="1:11" x14ac:dyDescent="0.2">
      <c r="A7" s="6">
        <v>6</v>
      </c>
      <c r="B7" s="6" t="s">
        <v>136</v>
      </c>
      <c r="C7" s="6" t="s">
        <v>1</v>
      </c>
      <c r="D7" s="6" t="s">
        <v>11</v>
      </c>
      <c r="E7" s="6" t="s">
        <v>211</v>
      </c>
      <c r="F7" s="6" t="s">
        <v>89</v>
      </c>
      <c r="G7" s="6">
        <v>72</v>
      </c>
      <c r="H7" s="6">
        <v>88</v>
      </c>
      <c r="I7" s="6">
        <v>74.699999999999989</v>
      </c>
      <c r="J7" s="6"/>
      <c r="K7" s="6" t="s">
        <v>154</v>
      </c>
    </row>
    <row r="8" spans="1:11" x14ac:dyDescent="0.2">
      <c r="A8" s="6">
        <v>7</v>
      </c>
      <c r="B8" s="6" t="s">
        <v>141</v>
      </c>
      <c r="C8" s="6" t="s">
        <v>1</v>
      </c>
      <c r="D8" s="6" t="s">
        <v>11</v>
      </c>
      <c r="E8" s="6" t="s">
        <v>211</v>
      </c>
      <c r="F8" s="6" t="s">
        <v>140</v>
      </c>
      <c r="G8" s="6">
        <v>58</v>
      </c>
      <c r="H8" s="6">
        <v>90</v>
      </c>
      <c r="I8" s="6">
        <v>74.300000000000011</v>
      </c>
      <c r="J8" s="6"/>
      <c r="K8" s="6" t="s">
        <v>154</v>
      </c>
    </row>
    <row r="9" spans="1:11" x14ac:dyDescent="0.2">
      <c r="A9" s="6">
        <v>8</v>
      </c>
      <c r="B9" s="6" t="s">
        <v>47</v>
      </c>
      <c r="C9" s="6" t="s">
        <v>6</v>
      </c>
      <c r="D9" s="6" t="s">
        <v>11</v>
      </c>
      <c r="E9" s="6" t="s">
        <v>211</v>
      </c>
      <c r="F9" s="6" t="s">
        <v>46</v>
      </c>
      <c r="G9" s="6">
        <v>88</v>
      </c>
      <c r="H9" s="6">
        <v>80</v>
      </c>
      <c r="I9" s="6">
        <v>71.900000000000006</v>
      </c>
      <c r="J9" s="6" t="s">
        <v>28</v>
      </c>
      <c r="K9" s="6" t="s">
        <v>219</v>
      </c>
    </row>
    <row r="10" spans="1:11" x14ac:dyDescent="0.2">
      <c r="A10" s="6">
        <v>9</v>
      </c>
      <c r="B10" s="6" t="s">
        <v>139</v>
      </c>
      <c r="C10" s="6" t="s">
        <v>1</v>
      </c>
      <c r="D10" s="6" t="s">
        <v>11</v>
      </c>
      <c r="E10" s="6" t="s">
        <v>211</v>
      </c>
      <c r="F10" s="6" t="s">
        <v>138</v>
      </c>
      <c r="G10" s="6">
        <v>89</v>
      </c>
      <c r="H10" s="6">
        <v>60</v>
      </c>
      <c r="I10" s="6">
        <v>70.7</v>
      </c>
      <c r="J10" s="6"/>
      <c r="K10" s="6" t="s">
        <v>154</v>
      </c>
    </row>
    <row r="11" spans="1:11" x14ac:dyDescent="0.2">
      <c r="A11" s="6">
        <v>10</v>
      </c>
      <c r="B11" s="6" t="s">
        <v>142</v>
      </c>
      <c r="C11" s="6" t="s">
        <v>1</v>
      </c>
      <c r="D11" s="6" t="s">
        <v>11</v>
      </c>
      <c r="E11" s="6" t="s">
        <v>211</v>
      </c>
      <c r="F11" s="6" t="s">
        <v>140</v>
      </c>
      <c r="G11" s="6">
        <v>35</v>
      </c>
      <c r="H11" s="6">
        <v>88</v>
      </c>
      <c r="I11" s="6">
        <v>69.099999999999994</v>
      </c>
      <c r="J11" s="6"/>
      <c r="K11" s="6" t="s">
        <v>154</v>
      </c>
    </row>
    <row r="12" spans="1:11" x14ac:dyDescent="0.2">
      <c r="A12" s="6">
        <v>11</v>
      </c>
      <c r="B12" s="6" t="s">
        <v>135</v>
      </c>
      <c r="C12" s="6" t="s">
        <v>6</v>
      </c>
      <c r="D12" s="6" t="s">
        <v>11</v>
      </c>
      <c r="E12" s="6" t="s">
        <v>211</v>
      </c>
      <c r="F12" s="6" t="s">
        <v>37</v>
      </c>
      <c r="G12" s="6">
        <v>67</v>
      </c>
      <c r="H12" s="6">
        <v>55</v>
      </c>
      <c r="I12" s="6">
        <v>63.6</v>
      </c>
      <c r="J12" s="6"/>
      <c r="K12" s="6" t="s">
        <v>210</v>
      </c>
    </row>
    <row r="13" spans="1:11" x14ac:dyDescent="0.2">
      <c r="A13" s="6">
        <v>12</v>
      </c>
      <c r="B13" s="6" t="s">
        <v>153</v>
      </c>
      <c r="C13" s="6" t="s">
        <v>6</v>
      </c>
      <c r="D13" s="6" t="s">
        <v>11</v>
      </c>
      <c r="E13" s="6" t="s">
        <v>212</v>
      </c>
      <c r="F13" s="6" t="s">
        <v>80</v>
      </c>
      <c r="G13" s="6">
        <v>85</v>
      </c>
      <c r="H13" s="6">
        <v>96</v>
      </c>
      <c r="I13" s="6">
        <v>84.4</v>
      </c>
      <c r="J13" s="6"/>
      <c r="K13" s="6" t="s">
        <v>154</v>
      </c>
    </row>
    <row r="14" spans="1:11" x14ac:dyDescent="0.2">
      <c r="A14" s="6">
        <v>13</v>
      </c>
      <c r="B14" s="6" t="s">
        <v>134</v>
      </c>
      <c r="C14" s="6" t="s">
        <v>1</v>
      </c>
      <c r="D14" s="6" t="s">
        <v>11</v>
      </c>
      <c r="E14" s="6" t="s">
        <v>212</v>
      </c>
      <c r="F14" s="6" t="s">
        <v>133</v>
      </c>
      <c r="G14" s="6">
        <v>60</v>
      </c>
      <c r="H14" s="6">
        <v>90</v>
      </c>
      <c r="I14" s="6">
        <v>78.7</v>
      </c>
      <c r="J14" s="6"/>
      <c r="K14" s="6" t="s">
        <v>154</v>
      </c>
    </row>
    <row r="15" spans="1:11" x14ac:dyDescent="0.2">
      <c r="A15" s="6">
        <v>14</v>
      </c>
      <c r="B15" s="6" t="s">
        <v>127</v>
      </c>
      <c r="C15" s="6" t="s">
        <v>6</v>
      </c>
      <c r="D15" s="6" t="s">
        <v>11</v>
      </c>
      <c r="E15" s="6" t="s">
        <v>212</v>
      </c>
      <c r="F15" s="6" t="s">
        <v>126</v>
      </c>
      <c r="G15" s="6">
        <v>79</v>
      </c>
      <c r="H15" s="6">
        <v>92</v>
      </c>
      <c r="I15" s="6">
        <v>78.599999999999994</v>
      </c>
      <c r="J15" s="6"/>
      <c r="K15" s="6" t="s">
        <v>154</v>
      </c>
    </row>
    <row r="16" spans="1:11" x14ac:dyDescent="0.2">
      <c r="A16" s="6">
        <v>15</v>
      </c>
      <c r="B16" s="6" t="s">
        <v>128</v>
      </c>
      <c r="C16" s="6" t="s">
        <v>6</v>
      </c>
      <c r="D16" s="6" t="s">
        <v>11</v>
      </c>
      <c r="E16" s="6" t="s">
        <v>212</v>
      </c>
      <c r="F16" s="6" t="s">
        <v>70</v>
      </c>
      <c r="G16" s="6">
        <v>67</v>
      </c>
      <c r="H16" s="6">
        <v>90</v>
      </c>
      <c r="I16" s="6">
        <v>75.8</v>
      </c>
      <c r="J16" s="6"/>
      <c r="K16" s="6" t="s">
        <v>154</v>
      </c>
    </row>
    <row r="17" spans="1:11" ht="15.75" customHeight="1" x14ac:dyDescent="0.2">
      <c r="A17" s="6">
        <v>16</v>
      </c>
      <c r="B17" s="6" t="s">
        <v>120</v>
      </c>
      <c r="C17" s="6" t="s">
        <v>1</v>
      </c>
      <c r="D17" s="6" t="s">
        <v>11</v>
      </c>
      <c r="E17" s="6" t="s">
        <v>212</v>
      </c>
      <c r="F17" s="6" t="s">
        <v>119</v>
      </c>
      <c r="G17" s="6">
        <v>61</v>
      </c>
      <c r="H17" s="6">
        <v>98</v>
      </c>
      <c r="I17" s="6">
        <v>75.599999999999994</v>
      </c>
      <c r="J17" s="6"/>
      <c r="K17" s="6" t="s">
        <v>154</v>
      </c>
    </row>
    <row r="18" spans="1:11" x14ac:dyDescent="0.2">
      <c r="A18" s="6">
        <v>17</v>
      </c>
      <c r="B18" s="6" t="s">
        <v>132</v>
      </c>
      <c r="C18" s="6" t="s">
        <v>1</v>
      </c>
      <c r="D18" s="6" t="s">
        <v>11</v>
      </c>
      <c r="E18" s="6" t="s">
        <v>212</v>
      </c>
      <c r="F18" s="6" t="s">
        <v>57</v>
      </c>
      <c r="G18" s="6">
        <v>35</v>
      </c>
      <c r="H18" s="6">
        <v>90</v>
      </c>
      <c r="I18" s="6">
        <v>72.7</v>
      </c>
      <c r="J18" s="6"/>
      <c r="K18" s="6" t="s">
        <v>154</v>
      </c>
    </row>
    <row r="19" spans="1:11" x14ac:dyDescent="0.2">
      <c r="A19" s="6">
        <v>18</v>
      </c>
      <c r="B19" s="6" t="s">
        <v>131</v>
      </c>
      <c r="C19" s="6" t="s">
        <v>6</v>
      </c>
      <c r="D19" s="6" t="s">
        <v>11</v>
      </c>
      <c r="E19" s="6" t="s">
        <v>212</v>
      </c>
      <c r="F19" s="6" t="s">
        <v>130</v>
      </c>
      <c r="G19" s="6">
        <v>70</v>
      </c>
      <c r="H19" s="6">
        <v>46</v>
      </c>
      <c r="I19" s="6">
        <v>65.400000000000006</v>
      </c>
      <c r="J19" s="6"/>
      <c r="K19" s="6" t="s">
        <v>209</v>
      </c>
    </row>
    <row r="20" spans="1:11" x14ac:dyDescent="0.2">
      <c r="A20" s="6">
        <v>19</v>
      </c>
      <c r="B20" s="6" t="s">
        <v>122</v>
      </c>
      <c r="C20" s="6" t="s">
        <v>6</v>
      </c>
      <c r="D20" s="6" t="s">
        <v>11</v>
      </c>
      <c r="E20" s="6" t="s">
        <v>212</v>
      </c>
      <c r="F20" s="6" t="s">
        <v>121</v>
      </c>
      <c r="G20" s="6">
        <v>60</v>
      </c>
      <c r="H20" s="6">
        <v>54</v>
      </c>
      <c r="I20" s="6">
        <v>62.400000000000006</v>
      </c>
      <c r="J20" s="6"/>
      <c r="K20" s="6" t="s">
        <v>209</v>
      </c>
    </row>
    <row r="21" spans="1:11" x14ac:dyDescent="0.2">
      <c r="A21" s="6">
        <v>20</v>
      </c>
      <c r="B21" s="6" t="s">
        <v>117</v>
      </c>
      <c r="C21" s="6" t="s">
        <v>1</v>
      </c>
      <c r="D21" s="6" t="s">
        <v>11</v>
      </c>
      <c r="E21" s="6" t="s">
        <v>212</v>
      </c>
      <c r="F21" s="6" t="s">
        <v>34</v>
      </c>
      <c r="G21" s="6">
        <v>58</v>
      </c>
      <c r="H21" s="6">
        <v>56</v>
      </c>
      <c r="I21" s="6">
        <v>62</v>
      </c>
      <c r="J21" s="6"/>
      <c r="K21" s="6" t="s">
        <v>209</v>
      </c>
    </row>
    <row r="22" spans="1:11" x14ac:dyDescent="0.2">
      <c r="A22" s="6">
        <v>21</v>
      </c>
      <c r="B22" s="6" t="s">
        <v>125</v>
      </c>
      <c r="C22" s="6" t="s">
        <v>124</v>
      </c>
      <c r="D22" s="6" t="s">
        <v>11</v>
      </c>
      <c r="E22" s="6" t="s">
        <v>212</v>
      </c>
      <c r="F22" s="6" t="s">
        <v>123</v>
      </c>
      <c r="G22" s="6">
        <v>75</v>
      </c>
      <c r="H22" s="6">
        <v>40</v>
      </c>
      <c r="I22" s="6">
        <v>61.800000000000004</v>
      </c>
      <c r="J22" s="6"/>
      <c r="K22" s="6" t="s">
        <v>209</v>
      </c>
    </row>
    <row r="23" spans="1:11" x14ac:dyDescent="0.2">
      <c r="A23" s="6">
        <v>22</v>
      </c>
      <c r="B23" s="6" t="s">
        <v>118</v>
      </c>
      <c r="C23" s="6" t="s">
        <v>6</v>
      </c>
      <c r="D23" s="6" t="s">
        <v>11</v>
      </c>
      <c r="E23" s="6" t="s">
        <v>212</v>
      </c>
      <c r="F23" s="6" t="s">
        <v>89</v>
      </c>
      <c r="G23" s="6">
        <v>51</v>
      </c>
      <c r="H23" s="6">
        <v>53</v>
      </c>
      <c r="I23" s="6">
        <v>60</v>
      </c>
      <c r="J23" s="6"/>
      <c r="K23" s="6" t="s">
        <v>209</v>
      </c>
    </row>
    <row r="24" spans="1:11" x14ac:dyDescent="0.2">
      <c r="A24" s="6">
        <v>23</v>
      </c>
      <c r="B24" s="6" t="s">
        <v>129</v>
      </c>
      <c r="C24" s="6" t="s">
        <v>1</v>
      </c>
      <c r="D24" s="6" t="s">
        <v>11</v>
      </c>
      <c r="E24" s="6" t="s">
        <v>212</v>
      </c>
      <c r="F24" s="6" t="s">
        <v>55</v>
      </c>
      <c r="G24" s="6">
        <v>28</v>
      </c>
      <c r="H24" s="6">
        <v>55</v>
      </c>
      <c r="I24" s="6">
        <v>58.800000000000004</v>
      </c>
      <c r="J24" s="6"/>
      <c r="K24" s="6" t="s">
        <v>209</v>
      </c>
    </row>
    <row r="25" spans="1:11" x14ac:dyDescent="0.2">
      <c r="A25" s="6">
        <v>24</v>
      </c>
      <c r="B25" s="6" t="s">
        <v>24</v>
      </c>
      <c r="C25" s="6" t="s">
        <v>6</v>
      </c>
      <c r="D25" s="6" t="s">
        <v>11</v>
      </c>
      <c r="E25" s="6" t="s">
        <v>212</v>
      </c>
      <c r="F25" s="6" t="s">
        <v>23</v>
      </c>
      <c r="G25" s="6">
        <v>77</v>
      </c>
      <c r="H25" s="6">
        <v>30</v>
      </c>
      <c r="I25" s="6">
        <v>56</v>
      </c>
      <c r="J25" s="6" t="s">
        <v>22</v>
      </c>
      <c r="K25" s="6" t="s">
        <v>209</v>
      </c>
    </row>
    <row r="26" spans="1:11" x14ac:dyDescent="0.2">
      <c r="A26" s="6">
        <v>25</v>
      </c>
      <c r="B26" s="6" t="s">
        <v>7</v>
      </c>
      <c r="C26" s="6" t="s">
        <v>6</v>
      </c>
      <c r="D26" s="6" t="s">
        <v>11</v>
      </c>
      <c r="E26" s="6" t="s">
        <v>213</v>
      </c>
      <c r="F26" s="6">
        <v>356</v>
      </c>
      <c r="G26" s="6">
        <v>72</v>
      </c>
      <c r="H26" s="6">
        <v>86</v>
      </c>
      <c r="I26" s="6">
        <v>75.8</v>
      </c>
      <c r="J26" s="6"/>
      <c r="K26" s="6" t="s">
        <v>220</v>
      </c>
    </row>
    <row r="27" spans="1:11" x14ac:dyDescent="0.2">
      <c r="A27" s="6">
        <v>26</v>
      </c>
      <c r="B27" s="6" t="s">
        <v>115</v>
      </c>
      <c r="C27" s="6" t="s">
        <v>1</v>
      </c>
      <c r="D27" s="6" t="s">
        <v>11</v>
      </c>
      <c r="E27" s="6" t="s">
        <v>213</v>
      </c>
      <c r="F27" s="6" t="s">
        <v>110</v>
      </c>
      <c r="G27" s="6">
        <v>71</v>
      </c>
      <c r="H27" s="6">
        <v>85</v>
      </c>
      <c r="I27" s="6">
        <v>76.2</v>
      </c>
      <c r="J27" s="6"/>
      <c r="K27" s="6" t="s">
        <v>154</v>
      </c>
    </row>
    <row r="28" spans="1:11" x14ac:dyDescent="0.2">
      <c r="A28" s="6">
        <v>27</v>
      </c>
      <c r="B28" s="6" t="s">
        <v>116</v>
      </c>
      <c r="C28" s="6" t="s">
        <v>6</v>
      </c>
      <c r="D28" s="6" t="s">
        <v>11</v>
      </c>
      <c r="E28" s="6" t="s">
        <v>213</v>
      </c>
      <c r="F28" s="6" t="s">
        <v>31</v>
      </c>
      <c r="G28" s="6">
        <v>76</v>
      </c>
      <c r="H28" s="6">
        <v>80</v>
      </c>
      <c r="I28" s="6">
        <v>76</v>
      </c>
      <c r="J28" s="6"/>
      <c r="K28" s="6" t="s">
        <v>154</v>
      </c>
    </row>
    <row r="29" spans="1:11" ht="28.5" x14ac:dyDescent="0.2">
      <c r="A29" s="7" t="s">
        <v>149</v>
      </c>
      <c r="B29" s="7" t="s">
        <v>21</v>
      </c>
      <c r="C29" s="7" t="s">
        <v>20</v>
      </c>
      <c r="D29" s="8" t="s">
        <v>214</v>
      </c>
      <c r="E29" s="8"/>
      <c r="F29" s="8" t="s">
        <v>151</v>
      </c>
      <c r="G29" s="8" t="s">
        <v>150</v>
      </c>
      <c r="H29" s="9" t="s">
        <v>146</v>
      </c>
      <c r="I29" s="9" t="s">
        <v>145</v>
      </c>
      <c r="J29" s="9" t="s">
        <v>19</v>
      </c>
      <c r="K29" s="9" t="s">
        <v>155</v>
      </c>
    </row>
    <row r="30" spans="1:11" x14ac:dyDescent="0.2">
      <c r="A30" s="6">
        <v>28</v>
      </c>
      <c r="B30" s="6" t="s">
        <v>105</v>
      </c>
      <c r="C30" s="6" t="s">
        <v>1</v>
      </c>
      <c r="D30" s="6" t="s">
        <v>185</v>
      </c>
      <c r="E30" s="6"/>
      <c r="F30" s="6" t="s">
        <v>104</v>
      </c>
      <c r="G30" s="6">
        <v>85</v>
      </c>
      <c r="H30" s="6">
        <v>72</v>
      </c>
      <c r="I30" s="6">
        <f t="shared" ref="I30:I38" si="0">F30*0.1+G30*0.2+H30*0.3</f>
        <v>79.599999999999994</v>
      </c>
      <c r="J30" s="6"/>
      <c r="K30" s="6" t="s">
        <v>154</v>
      </c>
    </row>
    <row r="31" spans="1:11" x14ac:dyDescent="0.2">
      <c r="A31" s="6">
        <v>29</v>
      </c>
      <c r="B31" s="6" t="s">
        <v>103</v>
      </c>
      <c r="C31" s="6" t="s">
        <v>1</v>
      </c>
      <c r="D31" s="6" t="s">
        <v>185</v>
      </c>
      <c r="E31" s="6"/>
      <c r="F31" s="6" t="s">
        <v>102</v>
      </c>
      <c r="G31" s="6">
        <v>78</v>
      </c>
      <c r="H31" s="6">
        <v>64</v>
      </c>
      <c r="I31" s="6">
        <f t="shared" si="0"/>
        <v>74</v>
      </c>
      <c r="J31" s="6"/>
      <c r="K31" s="6" t="s">
        <v>154</v>
      </c>
    </row>
    <row r="32" spans="1:11" x14ac:dyDescent="0.2">
      <c r="A32" s="6">
        <v>30</v>
      </c>
      <c r="B32" s="6" t="s">
        <v>97</v>
      </c>
      <c r="C32" s="6" t="s">
        <v>6</v>
      </c>
      <c r="D32" s="6" t="s">
        <v>185</v>
      </c>
      <c r="E32" s="6"/>
      <c r="F32" s="6" t="s">
        <v>96</v>
      </c>
      <c r="G32" s="6">
        <v>74</v>
      </c>
      <c r="H32" s="6">
        <v>62</v>
      </c>
      <c r="I32" s="6">
        <f t="shared" si="0"/>
        <v>70.899999999999991</v>
      </c>
      <c r="J32" s="6"/>
      <c r="K32" s="6" t="s">
        <v>154</v>
      </c>
    </row>
    <row r="33" spans="1:11" x14ac:dyDescent="0.2">
      <c r="A33" s="6">
        <v>31</v>
      </c>
      <c r="B33" s="6" t="s">
        <v>111</v>
      </c>
      <c r="C33" s="6" t="s">
        <v>1</v>
      </c>
      <c r="D33" s="6" t="s">
        <v>185</v>
      </c>
      <c r="E33" s="6"/>
      <c r="F33" s="6" t="s">
        <v>110</v>
      </c>
      <c r="G33" s="6">
        <v>72</v>
      </c>
      <c r="H33" s="6">
        <v>63</v>
      </c>
      <c r="I33" s="6">
        <f t="shared" si="0"/>
        <v>69.8</v>
      </c>
      <c r="J33" s="6"/>
      <c r="K33" s="6" t="s">
        <v>154</v>
      </c>
    </row>
    <row r="34" spans="1:11" x14ac:dyDescent="0.2">
      <c r="A34" s="6">
        <v>32</v>
      </c>
      <c r="B34" s="6" t="s">
        <v>101</v>
      </c>
      <c r="C34" s="6" t="s">
        <v>1</v>
      </c>
      <c r="D34" s="6" t="s">
        <v>185</v>
      </c>
      <c r="E34" s="6"/>
      <c r="F34" s="6" t="s">
        <v>100</v>
      </c>
      <c r="G34" s="6">
        <v>64</v>
      </c>
      <c r="H34" s="6">
        <v>60</v>
      </c>
      <c r="I34" s="6">
        <f t="shared" si="0"/>
        <v>68.900000000000006</v>
      </c>
      <c r="J34" s="6"/>
      <c r="K34" s="6" t="s">
        <v>154</v>
      </c>
    </row>
    <row r="35" spans="1:11" x14ac:dyDescent="0.2">
      <c r="A35" s="6">
        <v>33</v>
      </c>
      <c r="B35" s="6" t="s">
        <v>109</v>
      </c>
      <c r="C35" s="6" t="s">
        <v>1</v>
      </c>
      <c r="D35" s="6" t="s">
        <v>185</v>
      </c>
      <c r="E35" s="6"/>
      <c r="F35" s="6" t="s">
        <v>108</v>
      </c>
      <c r="G35" s="6">
        <v>65</v>
      </c>
      <c r="H35" s="6">
        <v>64</v>
      </c>
      <c r="I35" s="6">
        <f t="shared" si="0"/>
        <v>67.7</v>
      </c>
      <c r="J35" s="6"/>
      <c r="K35" s="6" t="s">
        <v>154</v>
      </c>
    </row>
    <row r="36" spans="1:11" x14ac:dyDescent="0.2">
      <c r="A36" s="6">
        <v>34</v>
      </c>
      <c r="B36" s="6" t="s">
        <v>99</v>
      </c>
      <c r="C36" s="6" t="s">
        <v>6</v>
      </c>
      <c r="D36" s="6" t="s">
        <v>185</v>
      </c>
      <c r="E36" s="6"/>
      <c r="F36" s="6" t="s">
        <v>98</v>
      </c>
      <c r="G36" s="6">
        <v>78</v>
      </c>
      <c r="H36" s="6">
        <v>41</v>
      </c>
      <c r="I36" s="6">
        <f t="shared" si="0"/>
        <v>65.7</v>
      </c>
      <c r="J36" s="6"/>
      <c r="K36" s="6" t="s">
        <v>217</v>
      </c>
    </row>
    <row r="37" spans="1:11" x14ac:dyDescent="0.2">
      <c r="A37" s="6">
        <v>35</v>
      </c>
      <c r="B37" s="6" t="s">
        <v>107</v>
      </c>
      <c r="C37" s="6" t="s">
        <v>1</v>
      </c>
      <c r="D37" s="6" t="s">
        <v>185</v>
      </c>
      <c r="E37" s="6"/>
      <c r="F37" s="6" t="s">
        <v>106</v>
      </c>
      <c r="G37" s="6">
        <v>68</v>
      </c>
      <c r="H37" s="6">
        <v>44</v>
      </c>
      <c r="I37" s="6">
        <f t="shared" si="0"/>
        <v>62.100000000000009</v>
      </c>
      <c r="J37" s="6"/>
      <c r="K37" s="6" t="s">
        <v>217</v>
      </c>
    </row>
    <row r="38" spans="1:11" x14ac:dyDescent="0.2">
      <c r="A38" s="6">
        <v>36</v>
      </c>
      <c r="B38" s="6" t="s">
        <v>95</v>
      </c>
      <c r="C38" s="6" t="s">
        <v>1</v>
      </c>
      <c r="D38" s="6" t="s">
        <v>185</v>
      </c>
      <c r="E38" s="6"/>
      <c r="F38" s="6" t="s">
        <v>93</v>
      </c>
      <c r="G38" s="6">
        <v>61</v>
      </c>
      <c r="H38" s="6">
        <v>40</v>
      </c>
      <c r="I38" s="6">
        <f t="shared" si="0"/>
        <v>58.500000000000007</v>
      </c>
      <c r="J38" s="6"/>
      <c r="K38" s="6" t="s">
        <v>217</v>
      </c>
    </row>
    <row r="39" spans="1:11" ht="28.5" x14ac:dyDescent="0.2">
      <c r="A39" s="7" t="s">
        <v>149</v>
      </c>
      <c r="B39" s="7" t="s">
        <v>21</v>
      </c>
      <c r="C39" s="7" t="s">
        <v>20</v>
      </c>
      <c r="D39" s="8" t="s">
        <v>214</v>
      </c>
      <c r="E39" s="8"/>
      <c r="F39" s="8" t="s">
        <v>151</v>
      </c>
      <c r="G39" s="8" t="s">
        <v>150</v>
      </c>
      <c r="H39" s="9" t="s">
        <v>146</v>
      </c>
      <c r="I39" s="9" t="s">
        <v>145</v>
      </c>
      <c r="J39" s="9" t="s">
        <v>19</v>
      </c>
      <c r="K39" s="9" t="s">
        <v>155</v>
      </c>
    </row>
    <row r="40" spans="1:11" x14ac:dyDescent="0.2">
      <c r="A40" s="6">
        <v>37</v>
      </c>
      <c r="B40" s="6" t="s">
        <v>9</v>
      </c>
      <c r="C40" s="6" t="s">
        <v>6</v>
      </c>
      <c r="D40" s="6" t="s">
        <v>186</v>
      </c>
      <c r="E40" s="6"/>
      <c r="F40" s="6">
        <v>365</v>
      </c>
      <c r="G40" s="6">
        <v>76</v>
      </c>
      <c r="H40" s="6">
        <v>88</v>
      </c>
      <c r="I40" s="6">
        <v>78.099999999999994</v>
      </c>
      <c r="J40" s="6"/>
      <c r="K40" s="6" t="s">
        <v>220</v>
      </c>
    </row>
    <row r="41" spans="1:11" x14ac:dyDescent="0.2">
      <c r="A41" s="6">
        <v>38</v>
      </c>
      <c r="B41" s="6" t="s">
        <v>12</v>
      </c>
      <c r="C41" s="6" t="s">
        <v>1</v>
      </c>
      <c r="D41" s="6" t="s">
        <v>186</v>
      </c>
      <c r="E41" s="6"/>
      <c r="F41" s="6">
        <v>338</v>
      </c>
      <c r="G41" s="6">
        <v>77</v>
      </c>
      <c r="H41" s="6">
        <v>89</v>
      </c>
      <c r="I41" s="6">
        <v>75.900000000000006</v>
      </c>
      <c r="J41" s="6"/>
      <c r="K41" s="6" t="s">
        <v>220</v>
      </c>
    </row>
    <row r="42" spans="1:11" x14ac:dyDescent="0.2">
      <c r="A42" s="6">
        <v>39</v>
      </c>
      <c r="B42" s="6" t="s">
        <v>10</v>
      </c>
      <c r="C42" s="6" t="s">
        <v>6</v>
      </c>
      <c r="D42" s="6" t="s">
        <v>186</v>
      </c>
      <c r="E42" s="6"/>
      <c r="F42" s="6">
        <v>373</v>
      </c>
      <c r="G42" s="6">
        <v>55</v>
      </c>
      <c r="H42" s="6">
        <v>85</v>
      </c>
      <c r="I42" s="6">
        <v>73.800000000000011</v>
      </c>
      <c r="J42" s="6"/>
      <c r="K42" s="6" t="s">
        <v>220</v>
      </c>
    </row>
    <row r="43" spans="1:11" x14ac:dyDescent="0.2">
      <c r="A43" s="6">
        <v>43</v>
      </c>
      <c r="B43" s="6" t="s">
        <v>226</v>
      </c>
      <c r="C43" s="6" t="s">
        <v>227</v>
      </c>
      <c r="D43" s="6" t="s">
        <v>228</v>
      </c>
      <c r="E43" s="6"/>
      <c r="F43" s="6">
        <v>340</v>
      </c>
      <c r="G43" s="6">
        <v>76</v>
      </c>
      <c r="H43" s="6">
        <v>75</v>
      </c>
      <c r="I43" s="6">
        <v>71.7</v>
      </c>
      <c r="J43" s="6"/>
      <c r="K43" s="6" t="s">
        <v>231</v>
      </c>
    </row>
    <row r="44" spans="1:11" x14ac:dyDescent="0.2">
      <c r="A44" s="6">
        <v>40</v>
      </c>
      <c r="B44" s="6" t="s">
        <v>52</v>
      </c>
      <c r="C44" s="6" t="s">
        <v>6</v>
      </c>
      <c r="D44" s="6" t="s">
        <v>186</v>
      </c>
      <c r="E44" s="6"/>
      <c r="F44" s="6" t="s">
        <v>51</v>
      </c>
      <c r="G44" s="6">
        <v>52</v>
      </c>
      <c r="H44" s="6">
        <v>78</v>
      </c>
      <c r="I44" s="6">
        <v>71.099999999999994</v>
      </c>
      <c r="J44" s="6"/>
      <c r="K44" s="6" t="s">
        <v>154</v>
      </c>
    </row>
    <row r="45" spans="1:11" x14ac:dyDescent="0.2">
      <c r="A45" s="6">
        <v>41</v>
      </c>
      <c r="B45" s="6" t="s">
        <v>50</v>
      </c>
      <c r="C45" s="6" t="s">
        <v>1</v>
      </c>
      <c r="D45" s="6" t="s">
        <v>186</v>
      </c>
      <c r="E45" s="6"/>
      <c r="F45" s="6" t="s">
        <v>48</v>
      </c>
      <c r="G45" s="6">
        <v>48</v>
      </c>
      <c r="H45" s="6">
        <v>75</v>
      </c>
      <c r="I45" s="6">
        <v>67.2</v>
      </c>
      <c r="J45" s="6"/>
      <c r="K45" s="6" t="s">
        <v>154</v>
      </c>
    </row>
    <row r="46" spans="1:11" x14ac:dyDescent="0.2">
      <c r="A46" s="6">
        <v>42</v>
      </c>
      <c r="B46" s="6" t="s">
        <v>114</v>
      </c>
      <c r="C46" s="6" t="s">
        <v>6</v>
      </c>
      <c r="D46" s="6" t="s">
        <v>215</v>
      </c>
      <c r="E46" s="6"/>
      <c r="F46" s="6" t="s">
        <v>113</v>
      </c>
      <c r="G46" s="6">
        <v>62</v>
      </c>
      <c r="H46" s="6">
        <v>80</v>
      </c>
      <c r="I46" s="6">
        <v>72.8</v>
      </c>
      <c r="J46" s="6"/>
      <c r="K46" s="6" t="s">
        <v>154</v>
      </c>
    </row>
    <row r="47" spans="1:11" x14ac:dyDescent="0.2">
      <c r="A47" s="6">
        <v>44</v>
      </c>
      <c r="B47" s="6" t="s">
        <v>112</v>
      </c>
      <c r="C47" s="6" t="s">
        <v>1</v>
      </c>
      <c r="D47" s="6" t="s">
        <v>215</v>
      </c>
      <c r="E47" s="6"/>
      <c r="F47" s="6" t="s">
        <v>75</v>
      </c>
      <c r="G47" s="6">
        <v>34</v>
      </c>
      <c r="H47" s="6">
        <v>72</v>
      </c>
      <c r="I47" s="6">
        <v>64.599999999999994</v>
      </c>
      <c r="J47" s="6"/>
      <c r="K47" s="6" t="s">
        <v>217</v>
      </c>
    </row>
    <row r="48" spans="1:11" ht="28.5" x14ac:dyDescent="0.2">
      <c r="A48" s="7" t="s">
        <v>149</v>
      </c>
      <c r="B48" s="7" t="s">
        <v>21</v>
      </c>
      <c r="C48" s="7" t="s">
        <v>20</v>
      </c>
      <c r="D48" s="8" t="s">
        <v>214</v>
      </c>
      <c r="E48" s="8"/>
      <c r="F48" s="8" t="s">
        <v>151</v>
      </c>
      <c r="G48" s="8" t="s">
        <v>150</v>
      </c>
      <c r="H48" s="9" t="s">
        <v>146</v>
      </c>
      <c r="I48" s="9" t="s">
        <v>145</v>
      </c>
      <c r="J48" s="9" t="s">
        <v>19</v>
      </c>
      <c r="K48" s="9" t="s">
        <v>155</v>
      </c>
    </row>
    <row r="49" spans="1:11" ht="17.45" customHeight="1" x14ac:dyDescent="0.2">
      <c r="A49" s="6">
        <v>1</v>
      </c>
      <c r="B49" s="6" t="s">
        <v>60</v>
      </c>
      <c r="C49" s="6" t="s">
        <v>6</v>
      </c>
      <c r="D49" s="6" t="s">
        <v>187</v>
      </c>
      <c r="E49" s="6"/>
      <c r="F49" s="6" t="s">
        <v>59</v>
      </c>
      <c r="G49" s="6">
        <v>89</v>
      </c>
      <c r="H49" s="6">
        <v>80</v>
      </c>
      <c r="I49" s="6">
        <v>81.600000000000009</v>
      </c>
      <c r="J49" s="6"/>
      <c r="K49" s="6" t="s">
        <v>154</v>
      </c>
    </row>
    <row r="50" spans="1:11" x14ac:dyDescent="0.2">
      <c r="A50" s="6">
        <v>2</v>
      </c>
      <c r="B50" s="6" t="s">
        <v>58</v>
      </c>
      <c r="C50" s="6" t="s">
        <v>1</v>
      </c>
      <c r="D50" s="6" t="s">
        <v>187</v>
      </c>
      <c r="E50" s="6"/>
      <c r="F50" s="6" t="s">
        <v>57</v>
      </c>
      <c r="G50" s="6">
        <v>63</v>
      </c>
      <c r="H50" s="6">
        <v>90</v>
      </c>
      <c r="I50" s="6">
        <v>78.300000000000011</v>
      </c>
      <c r="J50" s="6"/>
      <c r="K50" s="6" t="s">
        <v>154</v>
      </c>
    </row>
    <row r="51" spans="1:11" x14ac:dyDescent="0.2">
      <c r="A51" s="6">
        <v>3</v>
      </c>
      <c r="B51" s="6" t="s">
        <v>56</v>
      </c>
      <c r="C51" s="6" t="s">
        <v>6</v>
      </c>
      <c r="D51" s="6" t="s">
        <v>187</v>
      </c>
      <c r="E51" s="6"/>
      <c r="F51" s="6" t="s">
        <v>55</v>
      </c>
      <c r="G51" s="6">
        <v>70</v>
      </c>
      <c r="H51" s="6">
        <v>82</v>
      </c>
      <c r="I51" s="6">
        <v>75.3</v>
      </c>
      <c r="J51" s="6"/>
      <c r="K51" s="6" t="s">
        <v>154</v>
      </c>
    </row>
    <row r="52" spans="1:11" x14ac:dyDescent="0.2">
      <c r="A52" s="6">
        <v>4</v>
      </c>
      <c r="B52" s="6" t="s">
        <v>54</v>
      </c>
      <c r="C52" s="6" t="s">
        <v>1</v>
      </c>
      <c r="D52" s="6" t="s">
        <v>187</v>
      </c>
      <c r="E52" s="6"/>
      <c r="F52" s="6" t="s">
        <v>53</v>
      </c>
      <c r="G52" s="6">
        <v>78</v>
      </c>
      <c r="H52" s="6">
        <v>86</v>
      </c>
      <c r="I52" s="6">
        <v>81.800000000000011</v>
      </c>
      <c r="J52" s="6"/>
      <c r="K52" s="6" t="s">
        <v>154</v>
      </c>
    </row>
    <row r="53" spans="1:11" x14ac:dyDescent="0.2">
      <c r="A53" s="6">
        <v>5</v>
      </c>
      <c r="B53" s="6" t="s">
        <v>117</v>
      </c>
      <c r="C53" s="6" t="s">
        <v>1</v>
      </c>
      <c r="D53" s="6" t="s">
        <v>187</v>
      </c>
      <c r="E53" s="6"/>
      <c r="F53" s="6" t="s">
        <v>34</v>
      </c>
      <c r="G53" s="6">
        <v>85</v>
      </c>
      <c r="H53" s="6">
        <v>88</v>
      </c>
      <c r="I53" s="6">
        <v>77</v>
      </c>
      <c r="J53" s="6"/>
      <c r="K53" s="6" t="s">
        <v>220</v>
      </c>
    </row>
    <row r="54" spans="1:11" x14ac:dyDescent="0.2">
      <c r="A54" s="6">
        <v>6</v>
      </c>
      <c r="B54" s="6" t="s">
        <v>229</v>
      </c>
      <c r="C54" s="6" t="s">
        <v>6</v>
      </c>
      <c r="D54" s="6" t="s">
        <v>0</v>
      </c>
      <c r="E54" s="6"/>
      <c r="F54" s="6">
        <v>351</v>
      </c>
      <c r="G54" s="6">
        <v>71</v>
      </c>
      <c r="H54" s="6">
        <v>90</v>
      </c>
      <c r="I54" s="6">
        <v>76.3</v>
      </c>
      <c r="J54" s="6"/>
      <c r="K54" s="6" t="s">
        <v>230</v>
      </c>
    </row>
    <row r="55" spans="1:11" x14ac:dyDescent="0.2">
      <c r="A55" s="6">
        <v>7</v>
      </c>
      <c r="B55" s="6" t="s">
        <v>223</v>
      </c>
      <c r="C55" s="6" t="s">
        <v>224</v>
      </c>
      <c r="D55" s="6" t="s">
        <v>225</v>
      </c>
      <c r="E55" s="6"/>
      <c r="F55" s="6">
        <v>337</v>
      </c>
      <c r="G55" s="6">
        <v>90</v>
      </c>
      <c r="H55" s="6">
        <v>80</v>
      </c>
      <c r="I55" s="6">
        <v>75.7</v>
      </c>
      <c r="J55" s="6"/>
      <c r="K55" s="6" t="s">
        <v>210</v>
      </c>
    </row>
    <row r="56" spans="1:11" x14ac:dyDescent="0.2">
      <c r="A56" s="6">
        <v>8</v>
      </c>
      <c r="B56" s="6" t="s">
        <v>2</v>
      </c>
      <c r="C56" s="6" t="s">
        <v>1</v>
      </c>
      <c r="D56" s="6" t="s">
        <v>187</v>
      </c>
      <c r="E56" s="6"/>
      <c r="F56" s="6">
        <v>348</v>
      </c>
      <c r="G56" s="6">
        <v>70</v>
      </c>
      <c r="H56" s="6">
        <v>78</v>
      </c>
      <c r="I56" s="6">
        <v>72.2</v>
      </c>
      <c r="J56" s="6"/>
      <c r="K56" s="6" t="s">
        <v>217</v>
      </c>
    </row>
    <row r="57" spans="1:11" ht="42.75" x14ac:dyDescent="0.2">
      <c r="A57" s="7" t="s">
        <v>188</v>
      </c>
      <c r="B57" s="7" t="s">
        <v>21</v>
      </c>
      <c r="C57" s="7" t="s">
        <v>189</v>
      </c>
      <c r="D57" s="8" t="s">
        <v>232</v>
      </c>
      <c r="E57" s="8" t="s">
        <v>218</v>
      </c>
      <c r="F57" s="8" t="s">
        <v>233</v>
      </c>
      <c r="G57" s="8" t="s">
        <v>234</v>
      </c>
      <c r="H57" s="9" t="s">
        <v>235</v>
      </c>
      <c r="I57" s="9" t="s">
        <v>236</v>
      </c>
      <c r="J57" s="9" t="s">
        <v>190</v>
      </c>
      <c r="K57" s="9" t="s">
        <v>237</v>
      </c>
    </row>
    <row r="58" spans="1:11" x14ac:dyDescent="0.2">
      <c r="A58" s="6">
        <v>1</v>
      </c>
      <c r="B58" s="6" t="s">
        <v>87</v>
      </c>
      <c r="C58" s="6">
        <v>413</v>
      </c>
      <c r="D58" s="6">
        <v>88</v>
      </c>
      <c r="E58" s="6">
        <v>88.857142857142904</v>
      </c>
      <c r="F58" s="6">
        <v>89.3333333333333</v>
      </c>
      <c r="G58" s="6">
        <v>88.952380952381006</v>
      </c>
      <c r="H58" s="6">
        <v>85.585714285714303</v>
      </c>
      <c r="I58" s="6" t="s">
        <v>191</v>
      </c>
      <c r="J58" s="6" t="s">
        <v>35</v>
      </c>
      <c r="K58" s="6" t="s">
        <v>154</v>
      </c>
    </row>
    <row r="59" spans="1:11" x14ac:dyDescent="0.2">
      <c r="A59" s="6">
        <v>2</v>
      </c>
      <c r="B59" s="6" t="s">
        <v>68</v>
      </c>
      <c r="C59" s="6">
        <v>379</v>
      </c>
      <c r="D59" s="6">
        <v>92</v>
      </c>
      <c r="E59" s="6">
        <v>89.714285714285694</v>
      </c>
      <c r="F59" s="6">
        <v>91</v>
      </c>
      <c r="G59" s="6">
        <v>89.971428571428604</v>
      </c>
      <c r="H59" s="6">
        <v>83.291428571428597</v>
      </c>
      <c r="I59" s="6" t="s">
        <v>192</v>
      </c>
      <c r="J59" s="6" t="s">
        <v>35</v>
      </c>
      <c r="K59" s="6" t="s">
        <v>154</v>
      </c>
    </row>
    <row r="60" spans="1:11" x14ac:dyDescent="0.2">
      <c r="A60" s="6">
        <v>3</v>
      </c>
      <c r="B60" s="6" t="s">
        <v>84</v>
      </c>
      <c r="C60" s="6">
        <v>402</v>
      </c>
      <c r="D60" s="6">
        <v>85</v>
      </c>
      <c r="E60" s="6">
        <v>85.857142857142904</v>
      </c>
      <c r="F60" s="6">
        <v>88.6666666666667</v>
      </c>
      <c r="G60" s="6">
        <v>86.419047619047603</v>
      </c>
      <c r="H60" s="6">
        <v>83.125714285714295</v>
      </c>
      <c r="I60" s="6" t="s">
        <v>193</v>
      </c>
      <c r="J60" s="6" t="s">
        <v>3</v>
      </c>
      <c r="K60" s="6" t="s">
        <v>154</v>
      </c>
    </row>
    <row r="61" spans="1:11" x14ac:dyDescent="0.2">
      <c r="A61" s="6">
        <v>4</v>
      </c>
      <c r="B61" s="6" t="s">
        <v>66</v>
      </c>
      <c r="C61" s="6">
        <v>396</v>
      </c>
      <c r="D61" s="6">
        <v>87</v>
      </c>
      <c r="E61" s="6">
        <v>82.714285714285694</v>
      </c>
      <c r="F61" s="6">
        <v>88.3333333333333</v>
      </c>
      <c r="G61" s="6">
        <v>83.838095238095207</v>
      </c>
      <c r="H61" s="6">
        <v>82.151428571428596</v>
      </c>
      <c r="I61" s="6" t="s">
        <v>194</v>
      </c>
      <c r="J61" s="6" t="s">
        <v>32</v>
      </c>
      <c r="K61" s="6" t="s">
        <v>154</v>
      </c>
    </row>
    <row r="62" spans="1:11" x14ac:dyDescent="0.2">
      <c r="A62" s="6">
        <v>5</v>
      </c>
      <c r="B62" s="6" t="s">
        <v>76</v>
      </c>
      <c r="C62" s="6">
        <v>362</v>
      </c>
      <c r="D62" s="6">
        <v>90</v>
      </c>
      <c r="E62" s="6">
        <v>86.142857142857096</v>
      </c>
      <c r="F62" s="6">
        <v>88.3333333333333</v>
      </c>
      <c r="G62" s="6">
        <v>86.580952380952397</v>
      </c>
      <c r="H62" s="6">
        <v>80.174285714285702</v>
      </c>
      <c r="I62" s="6" t="s">
        <v>195</v>
      </c>
      <c r="J62" s="6" t="s">
        <v>35</v>
      </c>
      <c r="K62" s="6" t="s">
        <v>154</v>
      </c>
    </row>
    <row r="63" spans="1:11" x14ac:dyDescent="0.2">
      <c r="A63" s="6">
        <v>6</v>
      </c>
      <c r="B63" s="6" t="s">
        <v>81</v>
      </c>
      <c r="C63" s="6">
        <v>386</v>
      </c>
      <c r="D63" s="6">
        <v>83</v>
      </c>
      <c r="E63" s="6">
        <v>82.142857142857096</v>
      </c>
      <c r="F63" s="6">
        <v>87.3333333333333</v>
      </c>
      <c r="G63" s="6">
        <v>83.180952380952405</v>
      </c>
      <c r="H63" s="6">
        <v>80.154285714285706</v>
      </c>
      <c r="I63" s="6" t="s">
        <v>196</v>
      </c>
      <c r="J63" s="6" t="s">
        <v>35</v>
      </c>
      <c r="K63" s="6" t="s">
        <v>154</v>
      </c>
    </row>
    <row r="64" spans="1:11" x14ac:dyDescent="0.2">
      <c r="A64" s="6">
        <v>7</v>
      </c>
      <c r="B64" s="6" t="s">
        <v>64</v>
      </c>
      <c r="C64" s="6">
        <v>373</v>
      </c>
      <c r="D64" s="6">
        <v>80</v>
      </c>
      <c r="E64" s="6">
        <v>88.857142857142904</v>
      </c>
      <c r="F64" s="6">
        <v>88.6666666666667</v>
      </c>
      <c r="G64" s="6">
        <v>88.819047619047595</v>
      </c>
      <c r="H64" s="6">
        <v>79.945714285714303</v>
      </c>
      <c r="I64" s="6" t="s">
        <v>197</v>
      </c>
      <c r="J64" s="6" t="s">
        <v>3</v>
      </c>
      <c r="K64" s="6" t="s">
        <v>154</v>
      </c>
    </row>
    <row r="65" spans="1:11" x14ac:dyDescent="0.2">
      <c r="A65" s="6">
        <v>8</v>
      </c>
      <c r="B65" s="6" t="s">
        <v>62</v>
      </c>
      <c r="C65" s="6">
        <v>369</v>
      </c>
      <c r="D65" s="6">
        <v>81</v>
      </c>
      <c r="E65" s="6">
        <v>88.714285714285694</v>
      </c>
      <c r="F65" s="6">
        <v>88</v>
      </c>
      <c r="G65" s="6">
        <v>88.571428571428598</v>
      </c>
      <c r="H65" s="6">
        <v>79.671428571428606</v>
      </c>
      <c r="I65" s="6" t="s">
        <v>197</v>
      </c>
      <c r="J65" s="6" t="s">
        <v>29</v>
      </c>
      <c r="K65" s="6" t="s">
        <v>154</v>
      </c>
    </row>
    <row r="66" spans="1:11" x14ac:dyDescent="0.2">
      <c r="A66" s="6">
        <v>9</v>
      </c>
      <c r="B66" s="6" t="s">
        <v>92</v>
      </c>
      <c r="C66" s="6">
        <v>370</v>
      </c>
      <c r="D66" s="6">
        <v>86</v>
      </c>
      <c r="E66" s="6">
        <v>81.714285714285694</v>
      </c>
      <c r="F66" s="6">
        <v>88</v>
      </c>
      <c r="G66" s="6">
        <v>82.971428571428604</v>
      </c>
      <c r="H66" s="6">
        <v>79.091428571428594</v>
      </c>
      <c r="I66" s="6" t="s">
        <v>198</v>
      </c>
      <c r="J66" s="6" t="s">
        <v>3</v>
      </c>
      <c r="K66" s="6" t="s">
        <v>154</v>
      </c>
    </row>
    <row r="67" spans="1:11" x14ac:dyDescent="0.2">
      <c r="A67" s="6">
        <v>10</v>
      </c>
      <c r="B67" s="6" t="s">
        <v>85</v>
      </c>
      <c r="C67" s="6">
        <v>382</v>
      </c>
      <c r="D67" s="6">
        <v>81</v>
      </c>
      <c r="E67" s="6">
        <v>80.142857142857096</v>
      </c>
      <c r="F67" s="6">
        <v>86.6666666666667</v>
      </c>
      <c r="G67" s="6">
        <v>81.447619047619</v>
      </c>
      <c r="H67" s="6">
        <v>78.834285714285699</v>
      </c>
      <c r="I67" s="6" t="s">
        <v>199</v>
      </c>
      <c r="J67" s="6" t="s">
        <v>3</v>
      </c>
      <c r="K67" s="6" t="s">
        <v>154</v>
      </c>
    </row>
    <row r="68" spans="1:11" x14ac:dyDescent="0.2">
      <c r="A68" s="6">
        <v>11</v>
      </c>
      <c r="B68" s="6" t="s">
        <v>78</v>
      </c>
      <c r="C68" s="6">
        <v>382</v>
      </c>
      <c r="D68" s="6">
        <v>80</v>
      </c>
      <c r="E68" s="6">
        <v>81</v>
      </c>
      <c r="F68" s="6">
        <v>85</v>
      </c>
      <c r="G68" s="6">
        <v>81.8</v>
      </c>
      <c r="H68" s="6">
        <v>78.739999999999995</v>
      </c>
      <c r="I68" s="6" t="s">
        <v>200</v>
      </c>
      <c r="J68" s="6" t="s">
        <v>35</v>
      </c>
      <c r="K68" s="6" t="s">
        <v>154</v>
      </c>
    </row>
    <row r="69" spans="1:11" x14ac:dyDescent="0.2">
      <c r="A69" s="6">
        <v>12</v>
      </c>
      <c r="B69" s="6" t="s">
        <v>79</v>
      </c>
      <c r="C69" s="6">
        <v>382</v>
      </c>
      <c r="D69" s="6">
        <v>77</v>
      </c>
      <c r="E69" s="6">
        <v>81.571428571428598</v>
      </c>
      <c r="F69" s="6">
        <v>88.3333333333333</v>
      </c>
      <c r="G69" s="6">
        <v>82.923809523809496</v>
      </c>
      <c r="H69" s="6">
        <v>78.477142857142894</v>
      </c>
      <c r="I69" s="6" t="s">
        <v>195</v>
      </c>
      <c r="J69" s="6" t="s">
        <v>35</v>
      </c>
      <c r="K69" s="6" t="s">
        <v>154</v>
      </c>
    </row>
    <row r="70" spans="1:11" x14ac:dyDescent="0.2">
      <c r="A70" s="6">
        <v>13</v>
      </c>
      <c r="B70" s="6" t="s">
        <v>63</v>
      </c>
      <c r="C70" s="6">
        <v>367</v>
      </c>
      <c r="D70" s="6">
        <v>81</v>
      </c>
      <c r="E70" s="6">
        <v>83.571428571428598</v>
      </c>
      <c r="F70" s="6">
        <v>89.6666666666667</v>
      </c>
      <c r="G70" s="6">
        <v>84.790476190476198</v>
      </c>
      <c r="H70" s="6">
        <v>78.337142857142894</v>
      </c>
      <c r="I70" s="6" t="s">
        <v>201</v>
      </c>
      <c r="J70" s="6" t="s">
        <v>32</v>
      </c>
      <c r="K70" s="6" t="s">
        <v>154</v>
      </c>
    </row>
    <row r="71" spans="1:11" x14ac:dyDescent="0.2">
      <c r="A71" s="6">
        <v>14</v>
      </c>
      <c r="B71" s="6" t="s">
        <v>82</v>
      </c>
      <c r="C71" s="6">
        <v>379</v>
      </c>
      <c r="D71" s="6">
        <v>76</v>
      </c>
      <c r="E71" s="6">
        <v>82.285714285714306</v>
      </c>
      <c r="F71" s="6">
        <v>85.6666666666667</v>
      </c>
      <c r="G71" s="6">
        <v>82.961904761904805</v>
      </c>
      <c r="H71" s="6">
        <v>77.988571428571404</v>
      </c>
      <c r="I71" s="6" t="s">
        <v>194</v>
      </c>
      <c r="J71" s="6" t="s">
        <v>32</v>
      </c>
      <c r="K71" s="6" t="s">
        <v>154</v>
      </c>
    </row>
    <row r="72" spans="1:11" x14ac:dyDescent="0.2">
      <c r="A72" s="6">
        <v>15</v>
      </c>
      <c r="B72" s="6" t="s">
        <v>88</v>
      </c>
      <c r="C72" s="6">
        <v>366</v>
      </c>
      <c r="D72" s="6">
        <v>79</v>
      </c>
      <c r="E72" s="6">
        <v>80.571428571428598</v>
      </c>
      <c r="F72" s="6">
        <v>82.6666666666667</v>
      </c>
      <c r="G72" s="6">
        <v>80.990476190476201</v>
      </c>
      <c r="H72" s="6">
        <v>76.697142857142893</v>
      </c>
      <c r="I72" s="6" t="s">
        <v>202</v>
      </c>
      <c r="J72" s="6" t="s">
        <v>3</v>
      </c>
      <c r="K72" s="6" t="s">
        <v>154</v>
      </c>
    </row>
    <row r="73" spans="1:11" x14ac:dyDescent="0.2">
      <c r="A73" s="6">
        <v>16</v>
      </c>
      <c r="B73" s="6" t="s">
        <v>74</v>
      </c>
      <c r="C73" s="6">
        <v>358</v>
      </c>
      <c r="D73" s="6">
        <v>81</v>
      </c>
      <c r="E73" s="6">
        <v>76.285714285714306</v>
      </c>
      <c r="F73" s="6">
        <v>84.3333333333333</v>
      </c>
      <c r="G73" s="6">
        <v>77.895238095238099</v>
      </c>
      <c r="H73" s="6">
        <v>75.3685714285714</v>
      </c>
      <c r="I73" s="6"/>
      <c r="J73" s="6"/>
      <c r="K73" s="6" t="s">
        <v>210</v>
      </c>
    </row>
    <row r="74" spans="1:11" x14ac:dyDescent="0.2">
      <c r="A74" s="6">
        <v>17</v>
      </c>
      <c r="B74" s="6" t="s">
        <v>73</v>
      </c>
      <c r="C74" s="6">
        <v>358</v>
      </c>
      <c r="D74" s="6">
        <v>79</v>
      </c>
      <c r="E74" s="6">
        <v>76.857142857142904</v>
      </c>
      <c r="F74" s="6">
        <v>85</v>
      </c>
      <c r="G74" s="6">
        <v>78.485714285714295</v>
      </c>
      <c r="H74" s="6">
        <v>75.145714285714305</v>
      </c>
      <c r="I74" s="6"/>
      <c r="J74" s="6"/>
      <c r="K74" s="6" t="s">
        <v>210</v>
      </c>
    </row>
    <row r="75" spans="1:11" x14ac:dyDescent="0.2">
      <c r="A75" s="6">
        <v>18</v>
      </c>
      <c r="B75" s="6" t="s">
        <v>69</v>
      </c>
      <c r="C75" s="6">
        <v>351</v>
      </c>
      <c r="D75" s="6">
        <v>84</v>
      </c>
      <c r="E75" s="6">
        <v>74.714285714285694</v>
      </c>
      <c r="F75" s="6">
        <v>82.6666666666667</v>
      </c>
      <c r="G75" s="6">
        <v>76.304761904761904</v>
      </c>
      <c r="H75" s="6">
        <v>74.791428571428597</v>
      </c>
      <c r="I75" s="6"/>
      <c r="J75" s="6"/>
      <c r="K75" s="6" t="s">
        <v>210</v>
      </c>
    </row>
    <row r="76" spans="1:11" x14ac:dyDescent="0.2">
      <c r="A76" s="6">
        <v>19</v>
      </c>
      <c r="B76" s="6" t="s">
        <v>71</v>
      </c>
      <c r="C76" s="6">
        <v>354</v>
      </c>
      <c r="D76" s="6">
        <v>76</v>
      </c>
      <c r="E76" s="6">
        <v>78.571428571428598</v>
      </c>
      <c r="F76" s="6">
        <v>83.6666666666667</v>
      </c>
      <c r="G76" s="6">
        <v>79.590476190476195</v>
      </c>
      <c r="H76" s="6">
        <v>74.477142857142894</v>
      </c>
      <c r="I76" s="6"/>
      <c r="J76" s="6"/>
      <c r="K76" s="6" t="s">
        <v>210</v>
      </c>
    </row>
    <row r="77" spans="1:11" x14ac:dyDescent="0.2">
      <c r="A77" s="6">
        <v>20</v>
      </c>
      <c r="B77" s="6" t="s">
        <v>90</v>
      </c>
      <c r="C77" s="6">
        <v>339</v>
      </c>
      <c r="D77" s="6">
        <v>86</v>
      </c>
      <c r="E77" s="6">
        <v>77</v>
      </c>
      <c r="F77" s="6">
        <v>80.3333333333333</v>
      </c>
      <c r="G77" s="6">
        <v>77.6666666666667</v>
      </c>
      <c r="H77" s="6">
        <v>74.400000000000006</v>
      </c>
      <c r="I77" s="6"/>
      <c r="J77" s="6"/>
      <c r="K77" s="6" t="s">
        <v>210</v>
      </c>
    </row>
    <row r="78" spans="1:11" ht="42.75" x14ac:dyDescent="0.2">
      <c r="A78" s="7" t="str">
        <f t="shared" ref="A78:K78" si="1">A57</f>
        <v>编号</v>
      </c>
      <c r="B78" s="7" t="str">
        <f t="shared" si="1"/>
        <v>姓名</v>
      </c>
      <c r="C78" s="7" t="str">
        <f t="shared" si="1"/>
        <v>初试</v>
      </c>
      <c r="D78" s="8" t="str">
        <f t="shared" si="1"/>
        <v>复试
笔试</v>
      </c>
      <c r="E78" s="8" t="str">
        <f t="shared" si="1"/>
        <v>面试专业课
总分（占复试面试成绩80%）</v>
      </c>
      <c r="F78" s="8" t="str">
        <f t="shared" si="1"/>
        <v>面试外语总分（占复试面试成绩20%）</v>
      </c>
      <c r="G78" s="8" t="str">
        <f t="shared" si="1"/>
        <v>复试总分</v>
      </c>
      <c r="H78" s="9" t="str">
        <f t="shared" si="1"/>
        <v>最终成绩</v>
      </c>
      <c r="I78" s="9" t="str">
        <f t="shared" si="1"/>
        <v>录取导师</v>
      </c>
      <c r="J78" s="9" t="str">
        <f t="shared" si="1"/>
        <v>录取专业</v>
      </c>
      <c r="K78" s="9" t="str">
        <f t="shared" si="1"/>
        <v>备注</v>
      </c>
    </row>
    <row r="79" spans="1:11" x14ac:dyDescent="0.2">
      <c r="A79" s="6">
        <v>1</v>
      </c>
      <c r="B79" s="6" t="s">
        <v>30</v>
      </c>
      <c r="C79" s="6">
        <f>VLOOKUP(B79,'[1]1'!$B:$G,6,FALSE)</f>
        <v>380</v>
      </c>
      <c r="D79" s="6">
        <v>84</v>
      </c>
      <c r="E79" s="6">
        <v>91.714285714285694</v>
      </c>
      <c r="F79" s="6">
        <v>92.3333333333333</v>
      </c>
      <c r="G79" s="6">
        <v>91.838095238095207</v>
      </c>
      <c r="H79" s="6">
        <f t="shared" ref="H79:H81" si="2">(C79/5)*50%+D79*20%+(E79*80%+F79*20%)*30%</f>
        <v>82.351428571428556</v>
      </c>
      <c r="I79" s="6" t="s">
        <v>203</v>
      </c>
      <c r="J79" s="6" t="s">
        <v>29</v>
      </c>
      <c r="K79" s="6" t="s">
        <v>219</v>
      </c>
    </row>
    <row r="80" spans="1:11" x14ac:dyDescent="0.2">
      <c r="A80" s="6">
        <v>2</v>
      </c>
      <c r="B80" s="6" t="s">
        <v>45</v>
      </c>
      <c r="C80" s="6">
        <f>VLOOKUP(B80,'[1]1'!$B:$G,6,FALSE)</f>
        <v>366</v>
      </c>
      <c r="D80" s="6">
        <v>81</v>
      </c>
      <c r="E80" s="6">
        <v>91.571428571428598</v>
      </c>
      <c r="F80" s="6">
        <v>91.6666666666667</v>
      </c>
      <c r="G80" s="6">
        <v>91.590476190476195</v>
      </c>
      <c r="H80" s="6">
        <f t="shared" si="2"/>
        <v>80.277142857142863</v>
      </c>
      <c r="I80" s="6" t="s">
        <v>202</v>
      </c>
      <c r="J80" s="6" t="s">
        <v>3</v>
      </c>
      <c r="K80" s="6" t="s">
        <v>219</v>
      </c>
    </row>
    <row r="81" spans="1:11" x14ac:dyDescent="0.2">
      <c r="A81" s="6">
        <v>3</v>
      </c>
      <c r="B81" s="6" t="s">
        <v>36</v>
      </c>
      <c r="C81" s="6">
        <f>VLOOKUP(B81,'[1]1'!$B:$G,6,FALSE)</f>
        <v>336</v>
      </c>
      <c r="D81" s="6">
        <v>91</v>
      </c>
      <c r="E81" s="6">
        <v>86.714285714285694</v>
      </c>
      <c r="F81" s="6">
        <v>90.3333333333333</v>
      </c>
      <c r="G81" s="6">
        <v>87.438095238095201</v>
      </c>
      <c r="H81" s="6">
        <f t="shared" si="2"/>
        <v>78.031428571428563</v>
      </c>
      <c r="I81" s="6" t="s">
        <v>204</v>
      </c>
      <c r="J81" s="6" t="s">
        <v>35</v>
      </c>
      <c r="K81" s="6" t="s">
        <v>219</v>
      </c>
    </row>
    <row r="82" spans="1:11" x14ac:dyDescent="0.2">
      <c r="A82" s="6">
        <v>4</v>
      </c>
      <c r="B82" s="6" t="s">
        <v>33</v>
      </c>
      <c r="C82" s="6">
        <v>368</v>
      </c>
      <c r="D82" s="6">
        <v>78</v>
      </c>
      <c r="E82" s="6">
        <v>81.571428571428598</v>
      </c>
      <c r="F82" s="6">
        <v>84</v>
      </c>
      <c r="G82" s="6">
        <v>82.057142857142793</v>
      </c>
      <c r="H82" s="6">
        <v>77.0171428571429</v>
      </c>
      <c r="I82" s="6" t="s">
        <v>205</v>
      </c>
      <c r="J82" s="6" t="s">
        <v>32</v>
      </c>
      <c r="K82" s="6" t="s">
        <v>219</v>
      </c>
    </row>
    <row r="83" spans="1:11" x14ac:dyDescent="0.2">
      <c r="A83" s="6">
        <v>5</v>
      </c>
      <c r="B83" s="6" t="s">
        <v>41</v>
      </c>
      <c r="C83" s="6">
        <f>VLOOKUP(B83,'[1]1'!$B:$G,6,FALSE)</f>
        <v>316</v>
      </c>
      <c r="D83" s="6">
        <v>89</v>
      </c>
      <c r="E83" s="6">
        <v>86.285714285714306</v>
      </c>
      <c r="F83" s="6">
        <v>85</v>
      </c>
      <c r="G83" s="6">
        <v>86.028571428571396</v>
      </c>
      <c r="H83" s="6">
        <f t="shared" ref="H83:H85" si="3">(C83/5)*50%+D83*20%+(E83*80%+F83*20%)*30%</f>
        <v>75.208571428571446</v>
      </c>
      <c r="I83" s="6" t="s">
        <v>206</v>
      </c>
      <c r="J83" s="6" t="s">
        <v>29</v>
      </c>
      <c r="K83" s="6" t="s">
        <v>219</v>
      </c>
    </row>
    <row r="84" spans="1:11" x14ac:dyDescent="0.2">
      <c r="A84" s="6">
        <v>6</v>
      </c>
      <c r="B84" s="6" t="s">
        <v>38</v>
      </c>
      <c r="C84" s="6">
        <f>VLOOKUP(B84,'[1]1'!$B:$G,6,FALSE)</f>
        <v>337</v>
      </c>
      <c r="D84" s="6">
        <v>83</v>
      </c>
      <c r="E84" s="6">
        <v>82</v>
      </c>
      <c r="F84" s="6">
        <v>84.3333333333333</v>
      </c>
      <c r="G84" s="6">
        <v>82.466666666666697</v>
      </c>
      <c r="H84" s="6">
        <f t="shared" si="3"/>
        <v>75.040000000000006</v>
      </c>
      <c r="I84" s="6" t="s">
        <v>207</v>
      </c>
      <c r="J84" s="6" t="s">
        <v>3</v>
      </c>
      <c r="K84" s="6" t="s">
        <v>219</v>
      </c>
    </row>
    <row r="85" spans="1:11" x14ac:dyDescent="0.2">
      <c r="A85" s="6">
        <v>7</v>
      </c>
      <c r="B85" s="6" t="s">
        <v>43</v>
      </c>
      <c r="C85" s="6">
        <f>VLOOKUP(B85,'[1]1'!$B:$G,6,FALSE)</f>
        <v>307</v>
      </c>
      <c r="D85" s="6">
        <v>84</v>
      </c>
      <c r="E85" s="6">
        <v>84.428571428571402</v>
      </c>
      <c r="F85" s="6">
        <v>88.3333333333333</v>
      </c>
      <c r="G85" s="6">
        <v>85.209523809523802</v>
      </c>
      <c r="H85" s="6">
        <f t="shared" si="3"/>
        <v>73.062857142857141</v>
      </c>
      <c r="I85" s="6"/>
      <c r="J85" s="6"/>
      <c r="K85" s="6" t="s">
        <v>221</v>
      </c>
    </row>
    <row r="86" spans="1:11" ht="42.75" x14ac:dyDescent="0.2">
      <c r="A86" s="7" t="str">
        <f t="shared" ref="A86:K86" si="4">A57</f>
        <v>编号</v>
      </c>
      <c r="B86" s="7" t="str">
        <f t="shared" si="4"/>
        <v>姓名</v>
      </c>
      <c r="C86" s="7" t="str">
        <f t="shared" si="4"/>
        <v>初试</v>
      </c>
      <c r="D86" s="8" t="str">
        <f t="shared" si="4"/>
        <v>复试
笔试</v>
      </c>
      <c r="E86" s="8" t="str">
        <f t="shared" si="4"/>
        <v>面试专业课
总分（占复试面试成绩80%）</v>
      </c>
      <c r="F86" s="8" t="str">
        <f t="shared" si="4"/>
        <v>面试外语总分（占复试面试成绩20%）</v>
      </c>
      <c r="G86" s="8" t="str">
        <f t="shared" si="4"/>
        <v>复试总分</v>
      </c>
      <c r="H86" s="9" t="str">
        <f t="shared" si="4"/>
        <v>最终成绩</v>
      </c>
      <c r="I86" s="9" t="str">
        <f t="shared" si="4"/>
        <v>录取导师</v>
      </c>
      <c r="J86" s="9" t="str">
        <f t="shared" si="4"/>
        <v>录取专业</v>
      </c>
      <c r="K86" s="9" t="str">
        <f t="shared" si="4"/>
        <v>备注</v>
      </c>
    </row>
    <row r="87" spans="1:11" x14ac:dyDescent="0.2">
      <c r="A87" s="6">
        <v>1</v>
      </c>
      <c r="B87" s="6" t="s">
        <v>4</v>
      </c>
      <c r="C87" s="6">
        <v>370</v>
      </c>
      <c r="D87" s="6">
        <v>90</v>
      </c>
      <c r="E87" s="6">
        <v>91.285714285714306</v>
      </c>
      <c r="F87" s="6">
        <v>91.3333333333333</v>
      </c>
      <c r="G87" s="6">
        <v>91.295238095238105</v>
      </c>
      <c r="H87" s="6">
        <v>82.388571428571396</v>
      </c>
      <c r="I87" s="6" t="s">
        <v>206</v>
      </c>
      <c r="J87" s="6" t="s">
        <v>3</v>
      </c>
      <c r="K87" s="6" t="s">
        <v>220</v>
      </c>
    </row>
    <row r="88" spans="1:11" x14ac:dyDescent="0.2">
      <c r="A88" s="6">
        <v>2</v>
      </c>
      <c r="B88" s="6" t="s">
        <v>17</v>
      </c>
      <c r="C88" s="6">
        <v>359</v>
      </c>
      <c r="D88" s="6">
        <v>86</v>
      </c>
      <c r="E88" s="6">
        <v>85.428571428571402</v>
      </c>
      <c r="F88" s="6">
        <v>93</v>
      </c>
      <c r="G88" s="6">
        <v>86.942857142857207</v>
      </c>
      <c r="H88" s="6">
        <v>79.182857142857102</v>
      </c>
      <c r="I88" s="6" t="s">
        <v>208</v>
      </c>
      <c r="J88" s="6" t="s">
        <v>3</v>
      </c>
      <c r="K88" s="6" t="s">
        <v>220</v>
      </c>
    </row>
    <row r="89" spans="1:11" x14ac:dyDescent="0.2">
      <c r="A89" s="6">
        <v>3</v>
      </c>
      <c r="B89" s="6" t="s">
        <v>216</v>
      </c>
      <c r="C89" s="6">
        <v>339</v>
      </c>
      <c r="D89" s="6">
        <v>83</v>
      </c>
      <c r="E89" s="6">
        <v>89</v>
      </c>
      <c r="F89" s="6">
        <v>92.6666666666667</v>
      </c>
      <c r="G89" s="6">
        <v>89.733333333333306</v>
      </c>
      <c r="H89" s="6">
        <v>77.42</v>
      </c>
      <c r="I89" s="6"/>
      <c r="J89" s="6"/>
      <c r="K89" s="6" t="s">
        <v>222</v>
      </c>
    </row>
    <row r="90" spans="1:11" x14ac:dyDescent="0.2">
      <c r="A90" s="6">
        <v>4</v>
      </c>
      <c r="B90" s="6" t="s">
        <v>13</v>
      </c>
      <c r="C90" s="6">
        <v>345</v>
      </c>
      <c r="D90" s="6">
        <v>85</v>
      </c>
      <c r="E90" s="6">
        <v>84.142857142857096</v>
      </c>
      <c r="F90" s="6">
        <v>89.3333333333333</v>
      </c>
      <c r="G90" s="6">
        <v>85.180952380952405</v>
      </c>
      <c r="H90" s="6">
        <v>77.054285714285697</v>
      </c>
      <c r="I90" s="6"/>
      <c r="J90" s="6"/>
      <c r="K90" s="6" t="s">
        <v>222</v>
      </c>
    </row>
    <row r="91" spans="1:11" x14ac:dyDescent="0.2">
      <c r="A91" s="6">
        <v>5</v>
      </c>
      <c r="B91" s="6" t="s">
        <v>18</v>
      </c>
      <c r="C91" s="6">
        <v>345</v>
      </c>
      <c r="D91" s="6">
        <v>80</v>
      </c>
      <c r="E91" s="6">
        <v>81.142857142857096</v>
      </c>
      <c r="F91" s="6">
        <v>91</v>
      </c>
      <c r="G91" s="6">
        <v>83.1142857142857</v>
      </c>
      <c r="H91" s="6">
        <v>75.434285714285707</v>
      </c>
      <c r="I91" s="6"/>
      <c r="J91" s="6"/>
      <c r="K91" s="6" t="s">
        <v>222</v>
      </c>
    </row>
    <row r="92" spans="1:11" x14ac:dyDescent="0.2">
      <c r="A92" s="10" t="s">
        <v>238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1" x14ac:dyDescent="0.2">
      <c r="A93" s="10" t="s">
        <v>239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x14ac:dyDescent="0.2">
      <c r="A94" s="10" t="s">
        <v>240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</row>
  </sheetData>
  <sortState ref="A2:K28">
    <sortCondition descending="1" ref="D2:D28"/>
    <sortCondition descending="1" ref="E2:E28"/>
  </sortState>
  <mergeCells count="3">
    <mergeCell ref="A92:K92"/>
    <mergeCell ref="A93:K93"/>
    <mergeCell ref="A94:K9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2019-04-01T08:02:47Z</dcterms:modified>
</cp:coreProperties>
</file>