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应用统计" sheetId="1" r:id="rId1"/>
    <sheet name="数学" sheetId="2" r:id="rId2"/>
    <sheet name="统计学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3" l="1"/>
  <c r="N11" i="3"/>
  <c r="R11" i="3" s="1"/>
  <c r="R10" i="3"/>
  <c r="Q10" i="3"/>
  <c r="N10" i="3"/>
  <c r="Q9" i="3"/>
  <c r="N9" i="3"/>
  <c r="R9" i="3" s="1"/>
  <c r="Q8" i="3"/>
  <c r="N8" i="3"/>
  <c r="R8" i="3" s="1"/>
  <c r="R7" i="3"/>
  <c r="Q7" i="3"/>
  <c r="N7" i="3"/>
  <c r="Q6" i="3"/>
  <c r="R6" i="3" s="1"/>
  <c r="N6" i="3"/>
  <c r="Q5" i="3"/>
  <c r="N5" i="3"/>
  <c r="R5" i="3" s="1"/>
  <c r="Q5" i="1" l="1"/>
  <c r="M6" i="1"/>
  <c r="P6" i="1"/>
  <c r="M22" i="1"/>
  <c r="Q22" i="1" s="1"/>
  <c r="M46" i="1"/>
  <c r="Q46" i="1" s="1"/>
  <c r="M41" i="1"/>
  <c r="Q41" i="1" s="1"/>
  <c r="M38" i="1"/>
  <c r="Q38" i="1" s="1"/>
  <c r="M19" i="1"/>
  <c r="Q19" i="1" s="1"/>
  <c r="M25" i="1"/>
  <c r="Q25" i="1" s="1"/>
  <c r="M26" i="1"/>
  <c r="Q26" i="1" s="1"/>
  <c r="M12" i="1"/>
  <c r="Q12" i="1" s="1"/>
  <c r="M13" i="1"/>
  <c r="Q13" i="1" s="1"/>
  <c r="M10" i="1"/>
  <c r="Q10" i="1" s="1"/>
  <c r="P55" i="1"/>
  <c r="M55" i="1"/>
  <c r="P52" i="1"/>
  <c r="M52" i="1"/>
  <c r="P48" i="1"/>
  <c r="M48" i="1"/>
  <c r="P30" i="1"/>
  <c r="M30" i="1"/>
  <c r="Q56" i="1"/>
  <c r="P23" i="1"/>
  <c r="M23" i="1"/>
  <c r="P45" i="1"/>
  <c r="M45" i="1"/>
  <c r="P16" i="1"/>
  <c r="M16" i="1"/>
  <c r="P11" i="1"/>
  <c r="M11" i="1"/>
  <c r="M51" i="1"/>
  <c r="Q51" i="1" s="1"/>
  <c r="M40" i="1"/>
  <c r="Q40" i="1" s="1"/>
  <c r="M37" i="1"/>
  <c r="Q37" i="1" s="1"/>
  <c r="Q57" i="1"/>
  <c r="M20" i="1"/>
  <c r="Q20" i="1" s="1"/>
  <c r="M44" i="1"/>
  <c r="Q44" i="1" s="1"/>
  <c r="M18" i="1"/>
  <c r="Q18" i="1" s="1"/>
  <c r="M32" i="1"/>
  <c r="Q32" i="1" s="1"/>
  <c r="M47" i="1"/>
  <c r="Q47" i="1" s="1"/>
  <c r="M17" i="1"/>
  <c r="Q17" i="1" s="1"/>
  <c r="M9" i="1"/>
  <c r="Q9" i="1" s="1"/>
  <c r="M50" i="1"/>
  <c r="Q50" i="1" s="1"/>
  <c r="M49" i="1"/>
  <c r="Q49" i="1" s="1"/>
  <c r="M28" i="1"/>
  <c r="Q28" i="1" s="1"/>
  <c r="M34" i="1"/>
  <c r="Q34" i="1" s="1"/>
  <c r="M21" i="1"/>
  <c r="Q21" i="1" s="1"/>
  <c r="M42" i="1"/>
  <c r="Q42" i="1" s="1"/>
  <c r="M33" i="1"/>
  <c r="Q33" i="1" s="1"/>
  <c r="M31" i="1"/>
  <c r="Q31" i="1" s="1"/>
  <c r="M24" i="1"/>
  <c r="Q24" i="1" s="1"/>
  <c r="M14" i="1"/>
  <c r="Q14" i="1" s="1"/>
  <c r="M8" i="1"/>
  <c r="Q8" i="1" s="1"/>
  <c r="Q36" i="1"/>
  <c r="Q35" i="1"/>
  <c r="Q54" i="1"/>
  <c r="Q53" i="1"/>
  <c r="Q39" i="1"/>
  <c r="Q29" i="1"/>
  <c r="Q43" i="1"/>
  <c r="Q15" i="1"/>
  <c r="Q27" i="1"/>
  <c r="Q7" i="1"/>
  <c r="Q16" i="1" l="1"/>
  <c r="Q6" i="1"/>
  <c r="Q52" i="1"/>
  <c r="Q48" i="1"/>
  <c r="Q11" i="1"/>
  <c r="Q30" i="1"/>
  <c r="Q45" i="1"/>
  <c r="Q55" i="1"/>
  <c r="Q23" i="1"/>
</calcChain>
</file>

<file path=xl/sharedStrings.xml><?xml version="1.0" encoding="utf-8"?>
<sst xmlns="http://schemas.openxmlformats.org/spreadsheetml/2006/main" count="483" uniqueCount="219">
  <si>
    <t>应用统计</t>
  </si>
  <si>
    <t>不分方向</t>
  </si>
  <si>
    <t>何其刚</t>
  </si>
  <si>
    <t>谢科宇</t>
  </si>
  <si>
    <t>黄融</t>
  </si>
  <si>
    <t>陈浩勇</t>
  </si>
  <si>
    <t>黄锦裕</t>
  </si>
  <si>
    <t>陈艺菲</t>
  </si>
  <si>
    <t>幸俊龙</t>
  </si>
  <si>
    <t>王瑞婕</t>
  </si>
  <si>
    <t>吴洵洵</t>
  </si>
  <si>
    <t>黄璜</t>
  </si>
  <si>
    <t>陶世嘉</t>
  </si>
  <si>
    <t>李婕</t>
  </si>
  <si>
    <t>钟一心</t>
  </si>
  <si>
    <t>朱浩</t>
  </si>
  <si>
    <t>陈巧</t>
  </si>
  <si>
    <t>孙羡斐</t>
  </si>
  <si>
    <t>罗善扬</t>
  </si>
  <si>
    <t>黎强文</t>
  </si>
  <si>
    <t>陈嘉豪</t>
  </si>
  <si>
    <t>华艺</t>
  </si>
  <si>
    <t>蒋雨婷</t>
  </si>
  <si>
    <t>韩素</t>
  </si>
  <si>
    <t>邱馥</t>
  </si>
  <si>
    <t>谢泽聪</t>
  </si>
  <si>
    <t>徐晓琪</t>
  </si>
  <si>
    <t>王雅婷</t>
  </si>
  <si>
    <t>李斯妤</t>
  </si>
  <si>
    <t>廖森</t>
  </si>
  <si>
    <t>谭蕾</t>
  </si>
  <si>
    <t>林依源</t>
  </si>
  <si>
    <t>常阳</t>
  </si>
  <si>
    <t>姚楚怡</t>
  </si>
  <si>
    <t>郭嘉贤</t>
  </si>
  <si>
    <t>翁尔丹</t>
  </si>
  <si>
    <t>唐梅菡</t>
  </si>
  <si>
    <t>曾昭梓</t>
  </si>
  <si>
    <t>郑逸清</t>
  </si>
  <si>
    <t>蒋文鸿</t>
  </si>
  <si>
    <t>陈凯</t>
  </si>
  <si>
    <t>杨雯蕾</t>
  </si>
  <si>
    <t>侯健诚</t>
  </si>
  <si>
    <t>张池</t>
  </si>
  <si>
    <t>王明恩</t>
  </si>
  <si>
    <t>庄轩权</t>
  </si>
  <si>
    <t>黄莲仙</t>
  </si>
  <si>
    <t>张琪洁</t>
  </si>
  <si>
    <t>陈辉</t>
  </si>
  <si>
    <t>严博</t>
  </si>
  <si>
    <t>刘亚男</t>
  </si>
  <si>
    <t>胡家豪</t>
  </si>
  <si>
    <t>石靓笑</t>
  </si>
  <si>
    <t>胡宛青</t>
  </si>
  <si>
    <t>颜泽龙</t>
  </si>
  <si>
    <t>105587340109121</t>
  </si>
  <si>
    <t>105587340109221</t>
  </si>
  <si>
    <t>105587340109156</t>
  </si>
  <si>
    <t>105587340109175</t>
  </si>
  <si>
    <t>105587340109204</t>
  </si>
  <si>
    <t>105587340109197</t>
  </si>
  <si>
    <t>105587340109147</t>
  </si>
  <si>
    <t>105587340109192</t>
  </si>
  <si>
    <t>105587340109124</t>
  </si>
  <si>
    <t>105587340109084</t>
  </si>
  <si>
    <t>105587340109223</t>
  </si>
  <si>
    <t>105587340109162</t>
  </si>
  <si>
    <t>105587340109111</t>
  </si>
  <si>
    <t>105587340109205</t>
  </si>
  <si>
    <t>105587340109114</t>
  </si>
  <si>
    <t>105587340109219</t>
  </si>
  <si>
    <t>105587340109166</t>
  </si>
  <si>
    <t>105587340109130</t>
  </si>
  <si>
    <t>105587340109183</t>
  </si>
  <si>
    <t>105587340109170</t>
  </si>
  <si>
    <t>105587340109220</t>
  </si>
  <si>
    <t>105587340109078</t>
  </si>
  <si>
    <t>105587340109198</t>
  </si>
  <si>
    <t>105587340109185</t>
  </si>
  <si>
    <t>105587340109206</t>
  </si>
  <si>
    <t>105587340109160</t>
  </si>
  <si>
    <t>105587340109164</t>
  </si>
  <si>
    <t>105587340109214</t>
  </si>
  <si>
    <t>105587340109090</t>
  </si>
  <si>
    <t>105587340109123</t>
  </si>
  <si>
    <t>105587340109137</t>
  </si>
  <si>
    <t>105587340109092</t>
  </si>
  <si>
    <t>105587340109120</t>
  </si>
  <si>
    <t>105587340109116</t>
  </si>
  <si>
    <t>105587340109110</t>
  </si>
  <si>
    <t>105587340109210</t>
  </si>
  <si>
    <t>105587340109211</t>
  </si>
  <si>
    <t>105587340109109</t>
  </si>
  <si>
    <t>105587340109179</t>
  </si>
  <si>
    <t>105587340109145</t>
  </si>
  <si>
    <t>105587340109096</t>
  </si>
  <si>
    <t>105587340109095</t>
  </si>
  <si>
    <t>105587340109118</t>
  </si>
  <si>
    <t>105587340109122</t>
  </si>
  <si>
    <t>105587340109088</t>
  </si>
  <si>
    <t>105587340109184</t>
  </si>
  <si>
    <t>105587340109119</t>
  </si>
  <si>
    <t>105587340109076</t>
  </si>
  <si>
    <t>105587340109075</t>
  </si>
  <si>
    <t>105587340109213</t>
  </si>
  <si>
    <t>105587340109158</t>
  </si>
  <si>
    <t>105587340109167</t>
  </si>
  <si>
    <t>105587340109190</t>
  </si>
  <si>
    <t>排名</t>
  </si>
  <si>
    <t>考生编号</t>
  </si>
  <si>
    <t>复试专业</t>
  </si>
  <si>
    <t>专业方向</t>
  </si>
  <si>
    <t>姓名</t>
  </si>
  <si>
    <t>初试成绩</t>
  </si>
  <si>
    <t>复试成绩</t>
  </si>
  <si>
    <t>总成绩</t>
  </si>
  <si>
    <t>政治</t>
  </si>
  <si>
    <t>外国语</t>
  </si>
  <si>
    <t>业务1</t>
  </si>
  <si>
    <t>业务2</t>
  </si>
  <si>
    <t>总分</t>
  </si>
  <si>
    <t>笔试</t>
  </si>
  <si>
    <t>面试</t>
  </si>
  <si>
    <t>专业课</t>
  </si>
  <si>
    <t>专业英语</t>
  </si>
  <si>
    <t>专业能力</t>
  </si>
  <si>
    <t>综合素质</t>
  </si>
  <si>
    <t>序号</t>
  </si>
  <si>
    <t>总排名</t>
    <phoneticPr fontId="1" type="noConversion"/>
  </si>
  <si>
    <t>数学</t>
  </si>
  <si>
    <t>方梦婷</t>
  </si>
  <si>
    <t>王志会</t>
  </si>
  <si>
    <t>丁钱</t>
  </si>
  <si>
    <t>刘怡诗</t>
  </si>
  <si>
    <t>郝立维</t>
  </si>
  <si>
    <t>105587340106934</t>
    <phoneticPr fontId="5" type="noConversion"/>
  </si>
  <si>
    <t>孙文英</t>
  </si>
  <si>
    <t>刘乃嘉</t>
  </si>
  <si>
    <t>蔡欢</t>
  </si>
  <si>
    <t>张敏</t>
  </si>
  <si>
    <t>施耀忠</t>
  </si>
  <si>
    <t>105587340106906</t>
    <phoneticPr fontId="5" type="noConversion"/>
  </si>
  <si>
    <t>王子豪</t>
  </si>
  <si>
    <t>杨明智</t>
  </si>
  <si>
    <t>罗照南</t>
  </si>
  <si>
    <t>105587340106863</t>
    <phoneticPr fontId="5" type="noConversion"/>
  </si>
  <si>
    <t>庄少漠</t>
  </si>
  <si>
    <t>柯有华</t>
  </si>
  <si>
    <t>105587340106853</t>
    <phoneticPr fontId="5" type="noConversion"/>
  </si>
  <si>
    <t>吕泽钰</t>
  </si>
  <si>
    <t>张楠</t>
  </si>
  <si>
    <t>江奉师</t>
  </si>
  <si>
    <t>黄福桂</t>
  </si>
  <si>
    <t>105587340106859</t>
    <phoneticPr fontId="5" type="noConversion"/>
  </si>
  <si>
    <t>李滔</t>
  </si>
  <si>
    <t>郑睿刚</t>
  </si>
  <si>
    <t>麻晟彪</t>
  </si>
  <si>
    <t>105587340106978</t>
    <phoneticPr fontId="5" type="noConversion"/>
  </si>
  <si>
    <t>统计学</t>
    <phoneticPr fontId="5" type="noConversion"/>
  </si>
  <si>
    <t>李欣</t>
  </si>
  <si>
    <t>105587340106960</t>
    <phoneticPr fontId="5" type="noConversion"/>
  </si>
  <si>
    <t>统计学</t>
  </si>
  <si>
    <t>谭键滨</t>
  </si>
  <si>
    <t>105587340106944</t>
    <phoneticPr fontId="5" type="noConversion"/>
  </si>
  <si>
    <t>王若宁</t>
  </si>
  <si>
    <t>105587340106947</t>
    <phoneticPr fontId="5" type="noConversion"/>
  </si>
  <si>
    <t>刘强</t>
  </si>
  <si>
    <t>杜曼</t>
  </si>
  <si>
    <t>闫恺</t>
  </si>
  <si>
    <t>陈玉朽</t>
  </si>
  <si>
    <t>2017年数学学院硕士研究生统考拟录取结果</t>
    <phoneticPr fontId="5" type="noConversion"/>
  </si>
  <si>
    <t>2017年数学学院硕士研究生统考拟录取结果（数学A）</t>
    <phoneticPr fontId="1" type="noConversion"/>
  </si>
  <si>
    <t>2017年数学学院硕士研究生统考拟录取结果（统计学）</t>
    <phoneticPr fontId="1" type="noConversion"/>
  </si>
  <si>
    <t>105587340106956</t>
    <phoneticPr fontId="5" type="noConversion"/>
  </si>
  <si>
    <t>105587340106949</t>
    <phoneticPr fontId="5" type="noConversion"/>
  </si>
  <si>
    <t>105587340106935</t>
    <phoneticPr fontId="5" type="noConversion"/>
  </si>
  <si>
    <t>总排名</t>
    <phoneticPr fontId="1" type="noConversion"/>
  </si>
  <si>
    <t>105587340106847</t>
    <phoneticPr fontId="5" type="noConversion"/>
  </si>
  <si>
    <t>数学</t>
    <phoneticPr fontId="5" type="noConversion"/>
  </si>
  <si>
    <t>105587340106879</t>
    <phoneticPr fontId="5" type="noConversion"/>
  </si>
  <si>
    <t>105587340106874</t>
    <phoneticPr fontId="5" type="noConversion"/>
  </si>
  <si>
    <t>105587340106868</t>
    <phoneticPr fontId="5" type="noConversion"/>
  </si>
  <si>
    <t>105587340106869</t>
    <phoneticPr fontId="5" type="noConversion"/>
  </si>
  <si>
    <t>105587340106894</t>
    <phoneticPr fontId="5" type="noConversion"/>
  </si>
  <si>
    <t>105587340106852</t>
    <phoneticPr fontId="5" type="noConversion"/>
  </si>
  <si>
    <t>105587340106887</t>
    <phoneticPr fontId="5" type="noConversion"/>
  </si>
  <si>
    <t>105587340106935</t>
    <phoneticPr fontId="5" type="noConversion"/>
  </si>
  <si>
    <t>105587340106927</t>
    <phoneticPr fontId="5" type="noConversion"/>
  </si>
  <si>
    <t>105587340106937</t>
    <phoneticPr fontId="5" type="noConversion"/>
  </si>
  <si>
    <t>105587340106848</t>
    <phoneticPr fontId="5" type="noConversion"/>
  </si>
  <si>
    <t>105587340106878</t>
    <phoneticPr fontId="5" type="noConversion"/>
  </si>
  <si>
    <t>105587340106884</t>
    <phoneticPr fontId="5" type="noConversion"/>
  </si>
  <si>
    <t>105587340106881</t>
    <phoneticPr fontId="5" type="noConversion"/>
  </si>
  <si>
    <t>105587340106933</t>
    <phoneticPr fontId="5" type="noConversion"/>
  </si>
  <si>
    <t>105587340106890</t>
    <phoneticPr fontId="5" type="noConversion"/>
  </si>
  <si>
    <t>结果</t>
    <phoneticPr fontId="1" type="noConversion"/>
  </si>
  <si>
    <t>拟录取</t>
    <phoneticPr fontId="1" type="noConversion"/>
  </si>
  <si>
    <t>拟候补录取顺序1</t>
    <phoneticPr fontId="1" type="noConversion"/>
  </si>
  <si>
    <t>拟候补录取顺序2</t>
  </si>
  <si>
    <t>拟候补录取顺序3</t>
  </si>
  <si>
    <t>拟候补录取顺序4</t>
  </si>
  <si>
    <t>拟候补录取顺序5</t>
  </si>
  <si>
    <t>拟候补录取顺序6</t>
  </si>
  <si>
    <t>拟候补录取顺序7</t>
  </si>
  <si>
    <t>拟候补录取顺序8</t>
  </si>
  <si>
    <t>拟候补录取顺序9</t>
  </si>
  <si>
    <t>拟候补录取顺序10</t>
  </si>
  <si>
    <t>拟候补录取顺序11</t>
  </si>
  <si>
    <t>拟候补录取顺序12</t>
  </si>
  <si>
    <t>拟不录取</t>
    <phoneticPr fontId="1" type="noConversion"/>
  </si>
  <si>
    <t>结果</t>
    <phoneticPr fontId="1" type="noConversion"/>
  </si>
  <si>
    <t>拟录取</t>
    <phoneticPr fontId="1" type="noConversion"/>
  </si>
  <si>
    <t>拟候补录取顺序1</t>
    <phoneticPr fontId="1" type="noConversion"/>
  </si>
  <si>
    <t>拟不录取</t>
    <phoneticPr fontId="1" type="noConversion"/>
  </si>
  <si>
    <t>拟候补录取</t>
    <phoneticPr fontId="1" type="noConversion"/>
  </si>
  <si>
    <t>拟不录取</t>
    <phoneticPr fontId="1" type="noConversion"/>
  </si>
  <si>
    <t>结果</t>
    <phoneticPr fontId="1" type="noConversion"/>
  </si>
  <si>
    <t>如有指标，候补录取按高分到低分顺序录取。</t>
  </si>
  <si>
    <t>如有指标，候补录取按高分到低分顺序录取。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</si>
</sst>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3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2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topLeftCell="A40" workbookViewId="0">
      <selection activeCell="H71" sqref="H71"/>
    </sheetView>
  </sheetViews>
  <sheetFormatPr defaultRowHeight="13.5"/>
  <cols>
    <col min="1" max="1" width="9.125" bestFit="1" customWidth="1"/>
    <col min="2" max="2" width="18.125" customWidth="1"/>
    <col min="6" max="17" width="9.125" bestFit="1" customWidth="1"/>
    <col min="18" max="18" width="17.125" customWidth="1"/>
  </cols>
  <sheetData>
    <row r="1" spans="1:18" ht="14.25">
      <c r="A1" s="29" t="s">
        <v>170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>
      <c r="A2" s="26" t="s">
        <v>128</v>
      </c>
      <c r="B2" s="26" t="s">
        <v>109</v>
      </c>
      <c r="C2" s="26" t="s">
        <v>110</v>
      </c>
      <c r="D2" s="26" t="s">
        <v>111</v>
      </c>
      <c r="E2" s="26" t="s">
        <v>112</v>
      </c>
      <c r="F2" s="23" t="s">
        <v>113</v>
      </c>
      <c r="G2" s="24"/>
      <c r="H2" s="24"/>
      <c r="I2" s="24"/>
      <c r="J2" s="25"/>
      <c r="K2" s="23" t="s">
        <v>114</v>
      </c>
      <c r="L2" s="24"/>
      <c r="M2" s="24"/>
      <c r="N2" s="24"/>
      <c r="O2" s="24"/>
      <c r="P2" s="25"/>
      <c r="Q2" s="26" t="s">
        <v>115</v>
      </c>
      <c r="R2" s="19"/>
    </row>
    <row r="3" spans="1:18">
      <c r="A3" s="27"/>
      <c r="B3" s="27"/>
      <c r="C3" s="27"/>
      <c r="D3" s="27"/>
      <c r="E3" s="27"/>
      <c r="F3" s="26" t="s">
        <v>116</v>
      </c>
      <c r="G3" s="26" t="s">
        <v>117</v>
      </c>
      <c r="H3" s="26" t="s">
        <v>118</v>
      </c>
      <c r="I3" s="26" t="s">
        <v>119</v>
      </c>
      <c r="J3" s="26" t="s">
        <v>120</v>
      </c>
      <c r="K3" s="23" t="s">
        <v>121</v>
      </c>
      <c r="L3" s="24"/>
      <c r="M3" s="25"/>
      <c r="N3" s="23" t="s">
        <v>122</v>
      </c>
      <c r="O3" s="24"/>
      <c r="P3" s="25"/>
      <c r="Q3" s="27"/>
      <c r="R3" s="20"/>
    </row>
    <row r="4" spans="1:18">
      <c r="A4" s="28"/>
      <c r="B4" s="28"/>
      <c r="C4" s="28"/>
      <c r="D4" s="28"/>
      <c r="E4" s="28"/>
      <c r="F4" s="28"/>
      <c r="G4" s="28"/>
      <c r="H4" s="28"/>
      <c r="I4" s="28"/>
      <c r="J4" s="28"/>
      <c r="K4" s="2" t="s">
        <v>123</v>
      </c>
      <c r="L4" s="2" t="s">
        <v>124</v>
      </c>
      <c r="M4" s="2" t="s">
        <v>120</v>
      </c>
      <c r="N4" s="2" t="s">
        <v>125</v>
      </c>
      <c r="O4" s="2" t="s">
        <v>126</v>
      </c>
      <c r="P4" s="2" t="s">
        <v>120</v>
      </c>
      <c r="Q4" s="28"/>
      <c r="R4" s="18" t="s">
        <v>195</v>
      </c>
    </row>
    <row r="5" spans="1:18">
      <c r="A5" s="1">
        <v>1</v>
      </c>
      <c r="B5" s="1" t="s">
        <v>55</v>
      </c>
      <c r="C5" s="1" t="s">
        <v>0</v>
      </c>
      <c r="D5" s="1" t="s">
        <v>1</v>
      </c>
      <c r="E5" s="1" t="s">
        <v>2</v>
      </c>
      <c r="F5" s="1">
        <v>83</v>
      </c>
      <c r="G5" s="1">
        <v>86</v>
      </c>
      <c r="H5" s="1">
        <v>126</v>
      </c>
      <c r="I5" s="1">
        <v>143</v>
      </c>
      <c r="J5" s="1">
        <v>438</v>
      </c>
      <c r="K5" s="1">
        <v>85</v>
      </c>
      <c r="L5" s="1">
        <v>88</v>
      </c>
      <c r="M5" s="1">
        <v>173</v>
      </c>
      <c r="N5" s="1">
        <v>189.6</v>
      </c>
      <c r="O5" s="1">
        <v>91.8</v>
      </c>
      <c r="P5" s="1">
        <v>281.39999999999998</v>
      </c>
      <c r="Q5" s="1">
        <f>J5+M5+P5</f>
        <v>892.4</v>
      </c>
      <c r="R5" s="1" t="s">
        <v>196</v>
      </c>
    </row>
    <row r="6" spans="1:18">
      <c r="A6" s="1">
        <v>2</v>
      </c>
      <c r="B6" s="1" t="s">
        <v>58</v>
      </c>
      <c r="C6" s="1" t="s">
        <v>0</v>
      </c>
      <c r="D6" s="1" t="s">
        <v>1</v>
      </c>
      <c r="E6" s="1" t="s">
        <v>35</v>
      </c>
      <c r="F6" s="1">
        <v>64</v>
      </c>
      <c r="G6" s="1">
        <v>81</v>
      </c>
      <c r="H6" s="1">
        <v>146</v>
      </c>
      <c r="I6" s="1">
        <v>141</v>
      </c>
      <c r="J6" s="1">
        <v>432</v>
      </c>
      <c r="K6" s="1">
        <v>83</v>
      </c>
      <c r="L6" s="1">
        <v>93</v>
      </c>
      <c r="M6" s="1">
        <f>K6+L6</f>
        <v>176</v>
      </c>
      <c r="N6" s="1">
        <v>188.6</v>
      </c>
      <c r="O6" s="1">
        <v>92</v>
      </c>
      <c r="P6" s="1">
        <f>N6+O6</f>
        <v>280.60000000000002</v>
      </c>
      <c r="Q6" s="1">
        <f>J6+M6+P6</f>
        <v>888.6</v>
      </c>
      <c r="R6" s="1" t="s">
        <v>196</v>
      </c>
    </row>
    <row r="7" spans="1:18">
      <c r="A7" s="1">
        <v>3</v>
      </c>
      <c r="B7" s="1" t="s">
        <v>60</v>
      </c>
      <c r="C7" s="1" t="s">
        <v>0</v>
      </c>
      <c r="D7" s="1" t="s">
        <v>1</v>
      </c>
      <c r="E7" s="1" t="s">
        <v>3</v>
      </c>
      <c r="F7" s="1">
        <v>71</v>
      </c>
      <c r="G7" s="1">
        <v>83</v>
      </c>
      <c r="H7" s="1">
        <v>138</v>
      </c>
      <c r="I7" s="1">
        <v>135</v>
      </c>
      <c r="J7" s="1">
        <v>427</v>
      </c>
      <c r="K7" s="1">
        <v>83</v>
      </c>
      <c r="L7" s="1">
        <v>91</v>
      </c>
      <c r="M7" s="1">
        <v>174</v>
      </c>
      <c r="N7" s="1">
        <v>193.6</v>
      </c>
      <c r="O7" s="1">
        <v>93.8</v>
      </c>
      <c r="P7" s="1">
        <v>287.39999999999998</v>
      </c>
      <c r="Q7" s="1">
        <f>J7+M7+P7</f>
        <v>888.4</v>
      </c>
      <c r="R7" s="1" t="s">
        <v>196</v>
      </c>
    </row>
    <row r="8" spans="1:18">
      <c r="A8" s="1">
        <v>4</v>
      </c>
      <c r="B8" s="1" t="s">
        <v>56</v>
      </c>
      <c r="C8" s="1" t="s">
        <v>0</v>
      </c>
      <c r="D8" s="1" t="s">
        <v>1</v>
      </c>
      <c r="E8" s="1" t="s">
        <v>13</v>
      </c>
      <c r="F8" s="1">
        <v>74</v>
      </c>
      <c r="G8" s="1">
        <v>83</v>
      </c>
      <c r="H8" s="1">
        <v>140</v>
      </c>
      <c r="I8" s="1">
        <v>140</v>
      </c>
      <c r="J8" s="1">
        <v>437</v>
      </c>
      <c r="K8" s="1">
        <v>94</v>
      </c>
      <c r="L8" s="1">
        <v>93</v>
      </c>
      <c r="M8" s="1">
        <f t="shared" ref="M8:M14" si="0">K8+L8</f>
        <v>187</v>
      </c>
      <c r="N8" s="1">
        <v>175</v>
      </c>
      <c r="O8" s="1">
        <v>88</v>
      </c>
      <c r="P8" s="1">
        <v>263</v>
      </c>
      <c r="Q8" s="1">
        <f>P8+M8+J8</f>
        <v>887</v>
      </c>
      <c r="R8" s="1" t="s">
        <v>196</v>
      </c>
    </row>
    <row r="9" spans="1:18">
      <c r="A9" s="1">
        <v>5</v>
      </c>
      <c r="B9" s="1" t="s">
        <v>57</v>
      </c>
      <c r="C9" s="1" t="s">
        <v>0</v>
      </c>
      <c r="D9" s="1" t="s">
        <v>1</v>
      </c>
      <c r="E9" s="1" t="s">
        <v>24</v>
      </c>
      <c r="F9" s="1">
        <v>73</v>
      </c>
      <c r="G9" s="1">
        <v>91</v>
      </c>
      <c r="H9" s="1">
        <v>124</v>
      </c>
      <c r="I9" s="1">
        <v>144</v>
      </c>
      <c r="J9" s="1">
        <v>432</v>
      </c>
      <c r="K9" s="1">
        <v>84</v>
      </c>
      <c r="L9" s="1">
        <v>92</v>
      </c>
      <c r="M9" s="1">
        <f t="shared" si="0"/>
        <v>176</v>
      </c>
      <c r="N9" s="1">
        <v>180</v>
      </c>
      <c r="O9" s="1">
        <v>95</v>
      </c>
      <c r="P9" s="1">
        <v>275</v>
      </c>
      <c r="Q9" s="1">
        <f>J9+M9+P9</f>
        <v>883</v>
      </c>
      <c r="R9" s="1" t="s">
        <v>196</v>
      </c>
    </row>
    <row r="10" spans="1:18">
      <c r="A10" s="1">
        <v>6</v>
      </c>
      <c r="B10" s="1" t="s">
        <v>59</v>
      </c>
      <c r="C10" s="1" t="s">
        <v>0</v>
      </c>
      <c r="D10" s="1" t="s">
        <v>1</v>
      </c>
      <c r="E10" s="1" t="s">
        <v>45</v>
      </c>
      <c r="F10" s="1">
        <v>77</v>
      </c>
      <c r="G10" s="1">
        <v>89</v>
      </c>
      <c r="H10" s="1">
        <v>129</v>
      </c>
      <c r="I10" s="1">
        <v>133</v>
      </c>
      <c r="J10" s="1">
        <v>428</v>
      </c>
      <c r="K10" s="1">
        <v>79</v>
      </c>
      <c r="L10" s="1">
        <v>92</v>
      </c>
      <c r="M10" s="1">
        <f t="shared" si="0"/>
        <v>171</v>
      </c>
      <c r="N10" s="1">
        <v>189</v>
      </c>
      <c r="O10" s="1">
        <v>95</v>
      </c>
      <c r="P10" s="1">
        <v>284</v>
      </c>
      <c r="Q10" s="1">
        <f>J10+M10+P10</f>
        <v>883</v>
      </c>
      <c r="R10" s="1" t="s">
        <v>196</v>
      </c>
    </row>
    <row r="11" spans="1:18">
      <c r="A11" s="1">
        <v>7</v>
      </c>
      <c r="B11" s="1" t="s">
        <v>63</v>
      </c>
      <c r="C11" s="1" t="s">
        <v>0</v>
      </c>
      <c r="D11" s="1" t="s">
        <v>1</v>
      </c>
      <c r="E11" s="1" t="s">
        <v>36</v>
      </c>
      <c r="F11" s="1">
        <v>74</v>
      </c>
      <c r="G11" s="1">
        <v>81</v>
      </c>
      <c r="H11" s="1">
        <v>126</v>
      </c>
      <c r="I11" s="1">
        <v>139</v>
      </c>
      <c r="J11" s="1">
        <v>420</v>
      </c>
      <c r="K11" s="1">
        <v>85</v>
      </c>
      <c r="L11" s="1">
        <v>90</v>
      </c>
      <c r="M11" s="1">
        <f t="shared" si="0"/>
        <v>175</v>
      </c>
      <c r="N11" s="1">
        <v>185</v>
      </c>
      <c r="O11" s="1">
        <v>88.4</v>
      </c>
      <c r="P11" s="1">
        <f>N11+O11</f>
        <v>273.39999999999998</v>
      </c>
      <c r="Q11" s="1">
        <f>J11+P11+M11</f>
        <v>868.4</v>
      </c>
      <c r="R11" s="1" t="s">
        <v>196</v>
      </c>
    </row>
    <row r="12" spans="1:18">
      <c r="A12" s="1">
        <v>8</v>
      </c>
      <c r="B12" s="1" t="s">
        <v>69</v>
      </c>
      <c r="C12" s="1" t="s">
        <v>0</v>
      </c>
      <c r="D12" s="1" t="s">
        <v>1</v>
      </c>
      <c r="E12" s="1" t="s">
        <v>47</v>
      </c>
      <c r="F12" s="1">
        <v>68</v>
      </c>
      <c r="G12" s="1">
        <v>80</v>
      </c>
      <c r="H12" s="1">
        <v>126</v>
      </c>
      <c r="I12" s="1">
        <v>135</v>
      </c>
      <c r="J12" s="1">
        <v>410</v>
      </c>
      <c r="K12" s="1">
        <v>87</v>
      </c>
      <c r="L12" s="1">
        <v>85</v>
      </c>
      <c r="M12" s="1">
        <f t="shared" si="0"/>
        <v>172</v>
      </c>
      <c r="N12" s="1">
        <v>191</v>
      </c>
      <c r="O12" s="1">
        <v>95</v>
      </c>
      <c r="P12" s="1">
        <v>286</v>
      </c>
      <c r="Q12" s="1">
        <f>J12+M12+P12</f>
        <v>868</v>
      </c>
      <c r="R12" s="1" t="s">
        <v>196</v>
      </c>
    </row>
    <row r="13" spans="1:18">
      <c r="A13" s="1">
        <v>9</v>
      </c>
      <c r="B13" s="1" t="s">
        <v>64</v>
      </c>
      <c r="C13" s="1" t="s">
        <v>0</v>
      </c>
      <c r="D13" s="1" t="s">
        <v>1</v>
      </c>
      <c r="E13" s="1" t="s">
        <v>46</v>
      </c>
      <c r="F13" s="1">
        <v>73</v>
      </c>
      <c r="G13" s="1">
        <v>70</v>
      </c>
      <c r="H13" s="1">
        <v>136</v>
      </c>
      <c r="I13" s="1">
        <v>139</v>
      </c>
      <c r="J13" s="1">
        <v>418</v>
      </c>
      <c r="K13" s="1">
        <v>85</v>
      </c>
      <c r="L13" s="1">
        <v>85</v>
      </c>
      <c r="M13" s="1">
        <f t="shared" si="0"/>
        <v>170</v>
      </c>
      <c r="N13" s="1">
        <v>185</v>
      </c>
      <c r="O13" s="1">
        <v>93</v>
      </c>
      <c r="P13" s="1">
        <v>278</v>
      </c>
      <c r="Q13" s="1">
        <f>J13+M13+P13</f>
        <v>866</v>
      </c>
      <c r="R13" s="1" t="s">
        <v>196</v>
      </c>
    </row>
    <row r="14" spans="1:18">
      <c r="A14" s="1">
        <v>10</v>
      </c>
      <c r="B14" s="1" t="s">
        <v>61</v>
      </c>
      <c r="C14" s="1" t="s">
        <v>0</v>
      </c>
      <c r="D14" s="1" t="s">
        <v>1</v>
      </c>
      <c r="E14" s="1" t="s">
        <v>14</v>
      </c>
      <c r="F14" s="1">
        <v>72</v>
      </c>
      <c r="G14" s="1">
        <v>85</v>
      </c>
      <c r="H14" s="1">
        <v>135</v>
      </c>
      <c r="I14" s="1">
        <v>134</v>
      </c>
      <c r="J14" s="1">
        <v>426</v>
      </c>
      <c r="K14" s="1">
        <v>79</v>
      </c>
      <c r="L14" s="1">
        <v>90</v>
      </c>
      <c r="M14" s="1">
        <f t="shared" si="0"/>
        <v>169</v>
      </c>
      <c r="N14" s="1">
        <v>179</v>
      </c>
      <c r="O14" s="1">
        <v>90</v>
      </c>
      <c r="P14" s="1">
        <v>269</v>
      </c>
      <c r="Q14" s="1">
        <f>P14+M14+J14</f>
        <v>864</v>
      </c>
      <c r="R14" s="1" t="s">
        <v>196</v>
      </c>
    </row>
    <row r="15" spans="1:18">
      <c r="A15" s="1">
        <v>11</v>
      </c>
      <c r="B15" s="1" t="s">
        <v>70</v>
      </c>
      <c r="C15" s="1" t="s">
        <v>0</v>
      </c>
      <c r="D15" s="1" t="s">
        <v>1</v>
      </c>
      <c r="E15" s="1" t="s">
        <v>5</v>
      </c>
      <c r="F15" s="1">
        <v>71</v>
      </c>
      <c r="G15" s="1">
        <v>84</v>
      </c>
      <c r="H15" s="1">
        <v>130</v>
      </c>
      <c r="I15" s="1">
        <v>123</v>
      </c>
      <c r="J15" s="1">
        <v>408</v>
      </c>
      <c r="K15" s="1">
        <v>98</v>
      </c>
      <c r="L15" s="1">
        <v>90</v>
      </c>
      <c r="M15" s="1">
        <v>188</v>
      </c>
      <c r="N15" s="1">
        <v>181.6</v>
      </c>
      <c r="O15" s="1">
        <v>86.2</v>
      </c>
      <c r="P15" s="1">
        <v>267.8</v>
      </c>
      <c r="Q15" s="1">
        <f>J15+M15+P15</f>
        <v>863.8</v>
      </c>
      <c r="R15" s="1" t="s">
        <v>196</v>
      </c>
    </row>
    <row r="16" spans="1:18">
      <c r="A16" s="1">
        <v>12</v>
      </c>
      <c r="B16" s="1" t="s">
        <v>68</v>
      </c>
      <c r="C16" s="1" t="s">
        <v>0</v>
      </c>
      <c r="D16" s="1" t="s">
        <v>1</v>
      </c>
      <c r="E16" s="1" t="s">
        <v>37</v>
      </c>
      <c r="F16" s="1">
        <v>56</v>
      </c>
      <c r="G16" s="1">
        <v>87</v>
      </c>
      <c r="H16" s="1">
        <v>146</v>
      </c>
      <c r="I16" s="1">
        <v>121</v>
      </c>
      <c r="J16" s="1">
        <v>410</v>
      </c>
      <c r="K16" s="1">
        <v>94</v>
      </c>
      <c r="L16" s="1">
        <v>87</v>
      </c>
      <c r="M16" s="1">
        <f t="shared" ref="M16:M26" si="1">K16+L16</f>
        <v>181</v>
      </c>
      <c r="N16" s="1">
        <v>181</v>
      </c>
      <c r="O16" s="1">
        <v>89</v>
      </c>
      <c r="P16" s="1">
        <f>N16+O16</f>
        <v>270</v>
      </c>
      <c r="Q16" s="1">
        <f>J16+P16+M16</f>
        <v>861</v>
      </c>
      <c r="R16" s="1" t="s">
        <v>196</v>
      </c>
    </row>
    <row r="17" spans="1:18">
      <c r="A17" s="1">
        <v>13</v>
      </c>
      <c r="B17" s="1" t="s">
        <v>62</v>
      </c>
      <c r="C17" s="1" t="s">
        <v>0</v>
      </c>
      <c r="D17" s="1" t="s">
        <v>1</v>
      </c>
      <c r="E17" s="1" t="s">
        <v>25</v>
      </c>
      <c r="F17" s="1">
        <v>78</v>
      </c>
      <c r="G17" s="1">
        <v>89</v>
      </c>
      <c r="H17" s="1">
        <v>116</v>
      </c>
      <c r="I17" s="1">
        <v>140</v>
      </c>
      <c r="J17" s="1">
        <v>423</v>
      </c>
      <c r="K17" s="1">
        <v>85</v>
      </c>
      <c r="L17" s="1">
        <v>95</v>
      </c>
      <c r="M17" s="1">
        <f t="shared" si="1"/>
        <v>180</v>
      </c>
      <c r="N17" s="1">
        <v>170</v>
      </c>
      <c r="O17" s="1">
        <v>83</v>
      </c>
      <c r="P17" s="1">
        <v>253</v>
      </c>
      <c r="Q17" s="1">
        <f>J17+M17+P17</f>
        <v>856</v>
      </c>
      <c r="R17" s="1" t="s">
        <v>196</v>
      </c>
    </row>
    <row r="18" spans="1:18">
      <c r="A18" s="1">
        <v>14</v>
      </c>
      <c r="B18" s="1" t="s">
        <v>77</v>
      </c>
      <c r="C18" s="1" t="s">
        <v>0</v>
      </c>
      <c r="D18" s="1" t="s">
        <v>1</v>
      </c>
      <c r="E18" s="1" t="s">
        <v>28</v>
      </c>
      <c r="F18" s="1">
        <v>72</v>
      </c>
      <c r="G18" s="1">
        <v>86</v>
      </c>
      <c r="H18" s="1">
        <v>128</v>
      </c>
      <c r="I18" s="1">
        <v>116</v>
      </c>
      <c r="J18" s="1">
        <v>402</v>
      </c>
      <c r="K18" s="1">
        <v>90</v>
      </c>
      <c r="L18" s="1">
        <v>88</v>
      </c>
      <c r="M18" s="1">
        <f t="shared" si="1"/>
        <v>178</v>
      </c>
      <c r="N18" s="1">
        <v>180</v>
      </c>
      <c r="O18" s="1">
        <v>95</v>
      </c>
      <c r="P18" s="1">
        <v>275</v>
      </c>
      <c r="Q18" s="1">
        <f>J18+M18+P18</f>
        <v>855</v>
      </c>
      <c r="R18" s="1" t="s">
        <v>196</v>
      </c>
    </row>
    <row r="19" spans="1:18">
      <c r="A19" s="1">
        <v>15</v>
      </c>
      <c r="B19" s="1" t="s">
        <v>84</v>
      </c>
      <c r="C19" s="1" t="s">
        <v>0</v>
      </c>
      <c r="D19" s="1" t="s">
        <v>1</v>
      </c>
      <c r="E19" s="1" t="s">
        <v>50</v>
      </c>
      <c r="F19" s="1">
        <v>65</v>
      </c>
      <c r="G19" s="1">
        <v>84</v>
      </c>
      <c r="H19" s="1">
        <v>120</v>
      </c>
      <c r="I19" s="1">
        <v>128</v>
      </c>
      <c r="J19" s="1">
        <v>397</v>
      </c>
      <c r="K19" s="1">
        <v>90</v>
      </c>
      <c r="L19" s="1">
        <v>86</v>
      </c>
      <c r="M19" s="1">
        <f t="shared" si="1"/>
        <v>176</v>
      </c>
      <c r="N19" s="1">
        <v>183</v>
      </c>
      <c r="O19" s="1">
        <v>91</v>
      </c>
      <c r="P19" s="1">
        <v>274</v>
      </c>
      <c r="Q19" s="1">
        <f>J19+M19+P19</f>
        <v>847</v>
      </c>
      <c r="R19" s="1" t="s">
        <v>196</v>
      </c>
    </row>
    <row r="20" spans="1:18">
      <c r="A20" s="1">
        <v>16</v>
      </c>
      <c r="B20" s="1" t="s">
        <v>87</v>
      </c>
      <c r="C20" s="1" t="s">
        <v>0</v>
      </c>
      <c r="D20" s="1" t="s">
        <v>1</v>
      </c>
      <c r="E20" s="1" t="s">
        <v>30</v>
      </c>
      <c r="F20" s="1">
        <v>70</v>
      </c>
      <c r="G20" s="1">
        <v>80</v>
      </c>
      <c r="H20" s="1">
        <v>123</v>
      </c>
      <c r="I20" s="1">
        <v>123</v>
      </c>
      <c r="J20" s="1">
        <v>396</v>
      </c>
      <c r="K20" s="1">
        <v>89</v>
      </c>
      <c r="L20" s="1">
        <v>89</v>
      </c>
      <c r="M20" s="1">
        <f t="shared" si="1"/>
        <v>178</v>
      </c>
      <c r="N20" s="1">
        <v>180</v>
      </c>
      <c r="O20" s="1">
        <v>85</v>
      </c>
      <c r="P20" s="1">
        <v>265</v>
      </c>
      <c r="Q20" s="1">
        <f>J20+M20+P20</f>
        <v>839</v>
      </c>
      <c r="R20" s="1" t="s">
        <v>196</v>
      </c>
    </row>
    <row r="21" spans="1:18">
      <c r="A21" s="1">
        <v>17</v>
      </c>
      <c r="B21" s="1" t="s">
        <v>86</v>
      </c>
      <c r="C21" s="1" t="s">
        <v>0</v>
      </c>
      <c r="D21" s="1" t="s">
        <v>1</v>
      </c>
      <c r="E21" s="1" t="s">
        <v>19</v>
      </c>
      <c r="F21" s="1">
        <v>77</v>
      </c>
      <c r="G21" s="1">
        <v>89</v>
      </c>
      <c r="H21" s="1">
        <v>110</v>
      </c>
      <c r="I21" s="1">
        <v>120</v>
      </c>
      <c r="J21" s="1">
        <v>396</v>
      </c>
      <c r="K21" s="1">
        <v>80</v>
      </c>
      <c r="L21" s="1">
        <v>88</v>
      </c>
      <c r="M21" s="1">
        <f t="shared" si="1"/>
        <v>168</v>
      </c>
      <c r="N21" s="1">
        <v>183</v>
      </c>
      <c r="O21" s="1">
        <v>91</v>
      </c>
      <c r="P21" s="1">
        <v>274</v>
      </c>
      <c r="Q21" s="1">
        <f>P21+M21+J21</f>
        <v>838</v>
      </c>
      <c r="R21" s="1" t="s">
        <v>196</v>
      </c>
    </row>
    <row r="22" spans="1:18">
      <c r="A22" s="1">
        <v>18</v>
      </c>
      <c r="B22" s="1" t="s">
        <v>104</v>
      </c>
      <c r="C22" s="1" t="s">
        <v>0</v>
      </c>
      <c r="D22" s="1" t="s">
        <v>1</v>
      </c>
      <c r="E22" s="1" t="s">
        <v>54</v>
      </c>
      <c r="F22" s="1">
        <v>70</v>
      </c>
      <c r="G22" s="1">
        <v>81</v>
      </c>
      <c r="H22" s="1">
        <v>109</v>
      </c>
      <c r="I22" s="1">
        <v>120</v>
      </c>
      <c r="J22" s="1">
        <v>380</v>
      </c>
      <c r="K22" s="1">
        <v>86</v>
      </c>
      <c r="L22" s="1">
        <v>93</v>
      </c>
      <c r="M22" s="1">
        <f t="shared" si="1"/>
        <v>179</v>
      </c>
      <c r="N22" s="1">
        <v>186</v>
      </c>
      <c r="O22" s="1">
        <v>93</v>
      </c>
      <c r="P22" s="1">
        <v>279</v>
      </c>
      <c r="Q22" s="1">
        <f>J22+M22+P22</f>
        <v>838</v>
      </c>
      <c r="R22" s="1" t="s">
        <v>196</v>
      </c>
    </row>
    <row r="23" spans="1:18">
      <c r="A23" s="1">
        <v>19</v>
      </c>
      <c r="B23" s="1" t="s">
        <v>78</v>
      </c>
      <c r="C23" s="1" t="s">
        <v>0</v>
      </c>
      <c r="D23" s="1" t="s">
        <v>1</v>
      </c>
      <c r="E23" s="1" t="s">
        <v>39</v>
      </c>
      <c r="F23" s="1">
        <v>64</v>
      </c>
      <c r="G23" s="1">
        <v>87</v>
      </c>
      <c r="H23" s="1">
        <v>117</v>
      </c>
      <c r="I23" s="1">
        <v>133</v>
      </c>
      <c r="J23" s="1">
        <v>401</v>
      </c>
      <c r="K23" s="1">
        <v>82</v>
      </c>
      <c r="L23" s="1">
        <v>83</v>
      </c>
      <c r="M23" s="1">
        <f t="shared" si="1"/>
        <v>165</v>
      </c>
      <c r="N23" s="1">
        <v>178.6</v>
      </c>
      <c r="O23" s="1">
        <v>89</v>
      </c>
      <c r="P23" s="1">
        <f>N23+O23</f>
        <v>267.60000000000002</v>
      </c>
      <c r="Q23" s="1">
        <f>J23+P23+M23</f>
        <v>833.6</v>
      </c>
      <c r="R23" s="1" t="s">
        <v>196</v>
      </c>
    </row>
    <row r="24" spans="1:18">
      <c r="A24" s="1">
        <v>20</v>
      </c>
      <c r="B24" s="1" t="s">
        <v>66</v>
      </c>
      <c r="C24" s="1" t="s">
        <v>0</v>
      </c>
      <c r="D24" s="1" t="s">
        <v>1</v>
      </c>
      <c r="E24" s="1" t="s">
        <v>15</v>
      </c>
      <c r="F24" s="1">
        <v>64</v>
      </c>
      <c r="G24" s="1">
        <v>76</v>
      </c>
      <c r="H24" s="1">
        <v>139</v>
      </c>
      <c r="I24" s="1">
        <v>134</v>
      </c>
      <c r="J24" s="1">
        <v>413</v>
      </c>
      <c r="K24" s="1">
        <v>80</v>
      </c>
      <c r="L24" s="1">
        <v>88</v>
      </c>
      <c r="M24" s="1">
        <f t="shared" si="1"/>
        <v>168</v>
      </c>
      <c r="N24" s="1">
        <v>167</v>
      </c>
      <c r="O24" s="1">
        <v>84</v>
      </c>
      <c r="P24" s="1">
        <v>251</v>
      </c>
      <c r="Q24" s="1">
        <f>P24+M24+J24</f>
        <v>832</v>
      </c>
      <c r="R24" s="1" t="s">
        <v>196</v>
      </c>
    </row>
    <row r="25" spans="1:18">
      <c r="A25" s="1">
        <v>21</v>
      </c>
      <c r="B25" s="1" t="s">
        <v>79</v>
      </c>
      <c r="C25" s="1" t="s">
        <v>0</v>
      </c>
      <c r="D25" s="1" t="s">
        <v>1</v>
      </c>
      <c r="E25" s="1" t="s">
        <v>49</v>
      </c>
      <c r="F25" s="1">
        <v>63</v>
      </c>
      <c r="G25" s="1">
        <v>78</v>
      </c>
      <c r="H25" s="1">
        <v>128</v>
      </c>
      <c r="I25" s="1">
        <v>132</v>
      </c>
      <c r="J25" s="1">
        <v>401</v>
      </c>
      <c r="K25" s="1">
        <v>72</v>
      </c>
      <c r="L25" s="1">
        <v>83</v>
      </c>
      <c r="M25" s="1">
        <f t="shared" si="1"/>
        <v>155</v>
      </c>
      <c r="N25" s="1">
        <v>184</v>
      </c>
      <c r="O25" s="1">
        <v>92</v>
      </c>
      <c r="P25" s="1">
        <v>276</v>
      </c>
      <c r="Q25" s="1">
        <f>J25+M25+P25</f>
        <v>832</v>
      </c>
      <c r="R25" s="1" t="s">
        <v>196</v>
      </c>
    </row>
    <row r="26" spans="1:18">
      <c r="A26" s="1">
        <v>22</v>
      </c>
      <c r="B26" s="1" t="s">
        <v>74</v>
      </c>
      <c r="C26" s="1" t="s">
        <v>0</v>
      </c>
      <c r="D26" s="1" t="s">
        <v>1</v>
      </c>
      <c r="E26" s="1" t="s">
        <v>48</v>
      </c>
      <c r="F26" s="1">
        <v>75</v>
      </c>
      <c r="G26" s="1">
        <v>74</v>
      </c>
      <c r="H26" s="1">
        <v>119</v>
      </c>
      <c r="I26" s="1">
        <v>136</v>
      </c>
      <c r="J26" s="1">
        <v>404</v>
      </c>
      <c r="K26" s="1">
        <v>80</v>
      </c>
      <c r="L26" s="1">
        <v>86</v>
      </c>
      <c r="M26" s="1">
        <f t="shared" si="1"/>
        <v>166</v>
      </c>
      <c r="N26" s="1">
        <v>174</v>
      </c>
      <c r="O26" s="1">
        <v>87</v>
      </c>
      <c r="P26" s="1">
        <v>261</v>
      </c>
      <c r="Q26" s="1">
        <f>J26+M26+P26</f>
        <v>831</v>
      </c>
      <c r="R26" s="1" t="s">
        <v>196</v>
      </c>
    </row>
    <row r="27" spans="1:18">
      <c r="A27" s="1">
        <v>23</v>
      </c>
      <c r="B27" s="1" t="s">
        <v>65</v>
      </c>
      <c r="C27" s="1" t="s">
        <v>0</v>
      </c>
      <c r="D27" s="1" t="s">
        <v>1</v>
      </c>
      <c r="E27" s="1" t="s">
        <v>4</v>
      </c>
      <c r="F27" s="1">
        <v>63</v>
      </c>
      <c r="G27" s="1">
        <v>89</v>
      </c>
      <c r="H27" s="1">
        <v>136</v>
      </c>
      <c r="I27" s="1">
        <v>128</v>
      </c>
      <c r="J27" s="1">
        <v>416</v>
      </c>
      <c r="K27" s="1">
        <v>78</v>
      </c>
      <c r="L27" s="1">
        <v>85</v>
      </c>
      <c r="M27" s="1">
        <v>163</v>
      </c>
      <c r="N27" s="1">
        <v>172.2</v>
      </c>
      <c r="O27" s="1">
        <v>78.2</v>
      </c>
      <c r="P27" s="1">
        <v>250.4</v>
      </c>
      <c r="Q27" s="1">
        <f>J27+M27+P27</f>
        <v>829.4</v>
      </c>
      <c r="R27" s="1" t="s">
        <v>196</v>
      </c>
    </row>
    <row r="28" spans="1:18">
      <c r="A28" s="1">
        <v>24</v>
      </c>
      <c r="B28" s="1" t="s">
        <v>96</v>
      </c>
      <c r="C28" s="1" t="s">
        <v>0</v>
      </c>
      <c r="D28" s="1" t="s">
        <v>1</v>
      </c>
      <c r="E28" s="1" t="s">
        <v>21</v>
      </c>
      <c r="F28" s="1">
        <v>65</v>
      </c>
      <c r="G28" s="1">
        <v>82</v>
      </c>
      <c r="H28" s="1">
        <v>128</v>
      </c>
      <c r="I28" s="1">
        <v>113</v>
      </c>
      <c r="J28" s="1">
        <v>388</v>
      </c>
      <c r="K28" s="1">
        <v>87</v>
      </c>
      <c r="L28" s="1">
        <v>86</v>
      </c>
      <c r="M28" s="1">
        <f>K28+L28</f>
        <v>173</v>
      </c>
      <c r="N28" s="1">
        <v>179</v>
      </c>
      <c r="O28" s="1">
        <v>89</v>
      </c>
      <c r="P28" s="1">
        <v>268</v>
      </c>
      <c r="Q28" s="1">
        <f>P28+M28+J28</f>
        <v>829</v>
      </c>
      <c r="R28" s="1" t="s">
        <v>196</v>
      </c>
    </row>
    <row r="29" spans="1:18">
      <c r="A29" s="1">
        <v>25</v>
      </c>
      <c r="B29" s="1" t="s">
        <v>80</v>
      </c>
      <c r="C29" s="1" t="s">
        <v>0</v>
      </c>
      <c r="D29" s="1" t="s">
        <v>1</v>
      </c>
      <c r="E29" s="1" t="s">
        <v>7</v>
      </c>
      <c r="F29" s="1">
        <v>66</v>
      </c>
      <c r="G29" s="1">
        <v>87</v>
      </c>
      <c r="H29" s="1">
        <v>145</v>
      </c>
      <c r="I29" s="1">
        <v>102</v>
      </c>
      <c r="J29" s="1">
        <v>400</v>
      </c>
      <c r="K29" s="1">
        <v>73</v>
      </c>
      <c r="L29" s="1">
        <v>90</v>
      </c>
      <c r="M29" s="1">
        <v>163</v>
      </c>
      <c r="N29" s="1">
        <v>178.6</v>
      </c>
      <c r="O29" s="1">
        <v>85.2</v>
      </c>
      <c r="P29" s="1">
        <v>263.8</v>
      </c>
      <c r="Q29" s="1">
        <f>J29+M29+P29</f>
        <v>826.8</v>
      </c>
      <c r="R29" s="1" t="s">
        <v>196</v>
      </c>
    </row>
    <row r="30" spans="1:18">
      <c r="A30" s="1">
        <v>26</v>
      </c>
      <c r="B30" s="1" t="s">
        <v>88</v>
      </c>
      <c r="C30" s="1" t="s">
        <v>0</v>
      </c>
      <c r="D30" s="1" t="s">
        <v>1</v>
      </c>
      <c r="E30" s="1" t="s">
        <v>41</v>
      </c>
      <c r="F30" s="1">
        <v>66</v>
      </c>
      <c r="G30" s="1">
        <v>86</v>
      </c>
      <c r="H30" s="1">
        <v>113</v>
      </c>
      <c r="I30" s="1">
        <v>128</v>
      </c>
      <c r="J30" s="1">
        <v>393</v>
      </c>
      <c r="K30" s="1">
        <v>84</v>
      </c>
      <c r="L30" s="1">
        <v>86</v>
      </c>
      <c r="M30" s="1">
        <f>K30+L30</f>
        <v>170</v>
      </c>
      <c r="N30" s="1">
        <v>177</v>
      </c>
      <c r="O30" s="1">
        <v>86</v>
      </c>
      <c r="P30" s="1">
        <f>N30+O30</f>
        <v>263</v>
      </c>
      <c r="Q30" s="1">
        <f>J30+P30+M30</f>
        <v>826</v>
      </c>
      <c r="R30" s="1" t="s">
        <v>196</v>
      </c>
    </row>
    <row r="31" spans="1:18">
      <c r="A31" s="1">
        <v>27</v>
      </c>
      <c r="B31" s="1" t="s">
        <v>71</v>
      </c>
      <c r="C31" s="1" t="s">
        <v>0</v>
      </c>
      <c r="D31" s="1" t="s">
        <v>1</v>
      </c>
      <c r="E31" s="1" t="s">
        <v>16</v>
      </c>
      <c r="F31" s="1">
        <v>75</v>
      </c>
      <c r="G31" s="1">
        <v>85</v>
      </c>
      <c r="H31" s="1">
        <v>129</v>
      </c>
      <c r="I31" s="1">
        <v>119</v>
      </c>
      <c r="J31" s="1">
        <v>408</v>
      </c>
      <c r="K31" s="1">
        <v>88</v>
      </c>
      <c r="L31" s="1">
        <v>75</v>
      </c>
      <c r="M31" s="1">
        <f>K31+L31</f>
        <v>163</v>
      </c>
      <c r="N31" s="1">
        <v>168</v>
      </c>
      <c r="O31" s="1">
        <v>84</v>
      </c>
      <c r="P31" s="1">
        <v>252</v>
      </c>
      <c r="Q31" s="1">
        <f>P31+M31+J31</f>
        <v>823</v>
      </c>
      <c r="R31" s="1" t="s">
        <v>196</v>
      </c>
    </row>
    <row r="32" spans="1:18">
      <c r="A32" s="1">
        <v>28</v>
      </c>
      <c r="B32" s="1" t="s">
        <v>72</v>
      </c>
      <c r="C32" s="1" t="s">
        <v>0</v>
      </c>
      <c r="D32" s="1" t="s">
        <v>1</v>
      </c>
      <c r="E32" s="1" t="s">
        <v>27</v>
      </c>
      <c r="F32" s="1">
        <v>64</v>
      </c>
      <c r="G32" s="1">
        <v>86</v>
      </c>
      <c r="H32" s="1">
        <v>118</v>
      </c>
      <c r="I32" s="1">
        <v>139</v>
      </c>
      <c r="J32" s="1">
        <v>407</v>
      </c>
      <c r="K32" s="1">
        <v>85</v>
      </c>
      <c r="L32" s="1">
        <v>85</v>
      </c>
      <c r="M32" s="1">
        <f>K32+L32</f>
        <v>170</v>
      </c>
      <c r="N32" s="1">
        <v>158</v>
      </c>
      <c r="O32" s="1">
        <v>88</v>
      </c>
      <c r="P32" s="1">
        <v>246</v>
      </c>
      <c r="Q32" s="1">
        <f>J32+M32+P32</f>
        <v>823</v>
      </c>
      <c r="R32" s="1" t="s">
        <v>196</v>
      </c>
    </row>
    <row r="33" spans="1:18">
      <c r="A33" s="1">
        <v>29</v>
      </c>
      <c r="B33" s="1" t="s">
        <v>76</v>
      </c>
      <c r="C33" s="1" t="s">
        <v>0</v>
      </c>
      <c r="D33" s="1" t="s">
        <v>1</v>
      </c>
      <c r="E33" s="1" t="s">
        <v>17</v>
      </c>
      <c r="F33" s="1">
        <v>73</v>
      </c>
      <c r="G33" s="1">
        <v>84</v>
      </c>
      <c r="H33" s="1">
        <v>114</v>
      </c>
      <c r="I33" s="1">
        <v>132</v>
      </c>
      <c r="J33" s="1">
        <v>403</v>
      </c>
      <c r="K33" s="1">
        <v>88</v>
      </c>
      <c r="L33" s="1">
        <v>90</v>
      </c>
      <c r="M33" s="1">
        <f>K33+L33</f>
        <v>178</v>
      </c>
      <c r="N33" s="1">
        <v>160</v>
      </c>
      <c r="O33" s="1">
        <v>80</v>
      </c>
      <c r="P33" s="1">
        <v>240</v>
      </c>
      <c r="Q33" s="1">
        <f>P33+M33+J33</f>
        <v>821</v>
      </c>
      <c r="R33" s="1" t="s">
        <v>196</v>
      </c>
    </row>
    <row r="34" spans="1:18">
      <c r="A34" s="1">
        <v>30</v>
      </c>
      <c r="B34" s="1" t="s">
        <v>91</v>
      </c>
      <c r="C34" s="1" t="s">
        <v>0</v>
      </c>
      <c r="D34" s="1" t="s">
        <v>1</v>
      </c>
      <c r="E34" s="1" t="s">
        <v>20</v>
      </c>
      <c r="F34" s="1">
        <v>70</v>
      </c>
      <c r="G34" s="1">
        <v>82</v>
      </c>
      <c r="H34" s="1">
        <v>117</v>
      </c>
      <c r="I34" s="1">
        <v>121</v>
      </c>
      <c r="J34" s="1">
        <v>390</v>
      </c>
      <c r="K34" s="1">
        <v>73</v>
      </c>
      <c r="L34" s="1">
        <v>91</v>
      </c>
      <c r="M34" s="1">
        <f>K34+L34</f>
        <v>164</v>
      </c>
      <c r="N34" s="1">
        <v>178</v>
      </c>
      <c r="O34" s="1">
        <v>89</v>
      </c>
      <c r="P34" s="1">
        <v>267</v>
      </c>
      <c r="Q34" s="1">
        <f>P34+M34+J34</f>
        <v>821</v>
      </c>
      <c r="R34" s="1" t="s">
        <v>196</v>
      </c>
    </row>
    <row r="35" spans="1:18">
      <c r="A35" s="1">
        <v>31</v>
      </c>
      <c r="B35" s="1" t="s">
        <v>100</v>
      </c>
      <c r="C35" s="1" t="s">
        <v>0</v>
      </c>
      <c r="D35" s="1" t="s">
        <v>1</v>
      </c>
      <c r="E35" s="1" t="s">
        <v>11</v>
      </c>
      <c r="F35" s="1">
        <v>63</v>
      </c>
      <c r="G35" s="1">
        <v>84</v>
      </c>
      <c r="H35" s="1">
        <v>126</v>
      </c>
      <c r="I35" s="1">
        <v>112</v>
      </c>
      <c r="J35" s="1">
        <v>385</v>
      </c>
      <c r="K35" s="1">
        <v>92</v>
      </c>
      <c r="L35" s="1">
        <v>85</v>
      </c>
      <c r="M35" s="1">
        <v>177</v>
      </c>
      <c r="N35" s="1">
        <v>175</v>
      </c>
      <c r="O35" s="1">
        <v>83.8</v>
      </c>
      <c r="P35" s="1">
        <v>258.8</v>
      </c>
      <c r="Q35" s="1">
        <f t="shared" ref="Q35:Q41" si="2">J35+M35+P35</f>
        <v>820.8</v>
      </c>
      <c r="R35" s="1" t="s">
        <v>196</v>
      </c>
    </row>
    <row r="36" spans="1:18">
      <c r="A36" s="1">
        <v>32</v>
      </c>
      <c r="B36" s="1" t="s">
        <v>105</v>
      </c>
      <c r="C36" s="1" t="s">
        <v>0</v>
      </c>
      <c r="D36" s="1" t="s">
        <v>1</v>
      </c>
      <c r="E36" s="1" t="s">
        <v>12</v>
      </c>
      <c r="F36" s="1">
        <v>61</v>
      </c>
      <c r="G36" s="1">
        <v>78</v>
      </c>
      <c r="H36" s="1">
        <v>116</v>
      </c>
      <c r="I36" s="1">
        <v>121</v>
      </c>
      <c r="J36" s="1">
        <v>376</v>
      </c>
      <c r="K36" s="1">
        <v>84</v>
      </c>
      <c r="L36" s="1">
        <v>83</v>
      </c>
      <c r="M36" s="1">
        <v>167</v>
      </c>
      <c r="N36" s="1">
        <v>186.6</v>
      </c>
      <c r="O36" s="1">
        <v>88.8</v>
      </c>
      <c r="P36" s="1">
        <v>275.39999999999998</v>
      </c>
      <c r="Q36" s="1">
        <f t="shared" si="2"/>
        <v>818.4</v>
      </c>
      <c r="R36" s="1" t="s">
        <v>196</v>
      </c>
    </row>
    <row r="37" spans="1:18">
      <c r="A37" s="1">
        <v>33</v>
      </c>
      <c r="B37" s="1" t="s">
        <v>97</v>
      </c>
      <c r="C37" s="1" t="s">
        <v>0</v>
      </c>
      <c r="D37" s="1" t="s">
        <v>1</v>
      </c>
      <c r="E37" s="1" t="s">
        <v>32</v>
      </c>
      <c r="F37" s="1">
        <v>73</v>
      </c>
      <c r="G37" s="1">
        <v>85</v>
      </c>
      <c r="H37" s="1">
        <v>123</v>
      </c>
      <c r="I37" s="1">
        <v>106</v>
      </c>
      <c r="J37" s="1">
        <v>387</v>
      </c>
      <c r="K37" s="1">
        <v>86</v>
      </c>
      <c r="L37" s="1">
        <v>90</v>
      </c>
      <c r="M37" s="1">
        <f>K37+L37</f>
        <v>176</v>
      </c>
      <c r="N37" s="1">
        <v>170</v>
      </c>
      <c r="O37" s="1">
        <v>83</v>
      </c>
      <c r="P37" s="1">
        <v>253</v>
      </c>
      <c r="Q37" s="1">
        <f t="shared" si="2"/>
        <v>816</v>
      </c>
      <c r="R37" s="1" t="s">
        <v>196</v>
      </c>
    </row>
    <row r="38" spans="1:18">
      <c r="A38" s="1">
        <v>34</v>
      </c>
      <c r="B38" s="1" t="s">
        <v>89</v>
      </c>
      <c r="C38" s="1" t="s">
        <v>0</v>
      </c>
      <c r="D38" s="1" t="s">
        <v>1</v>
      </c>
      <c r="E38" s="1" t="s">
        <v>51</v>
      </c>
      <c r="F38" s="1">
        <v>65</v>
      </c>
      <c r="G38" s="1">
        <v>79</v>
      </c>
      <c r="H38" s="1">
        <v>117</v>
      </c>
      <c r="I38" s="1">
        <v>131</v>
      </c>
      <c r="J38" s="1">
        <v>392</v>
      </c>
      <c r="K38" s="1">
        <v>72</v>
      </c>
      <c r="L38" s="1">
        <v>90</v>
      </c>
      <c r="M38" s="1">
        <f>K38+L38</f>
        <v>162</v>
      </c>
      <c r="N38" s="1">
        <v>175</v>
      </c>
      <c r="O38" s="1">
        <v>87</v>
      </c>
      <c r="P38" s="1">
        <v>262</v>
      </c>
      <c r="Q38" s="1">
        <f t="shared" si="2"/>
        <v>816</v>
      </c>
      <c r="R38" s="1" t="s">
        <v>196</v>
      </c>
    </row>
    <row r="39" spans="1:18">
      <c r="A39" s="1">
        <v>35</v>
      </c>
      <c r="B39" s="1" t="s">
        <v>85</v>
      </c>
      <c r="C39" s="1" t="s">
        <v>0</v>
      </c>
      <c r="D39" s="1" t="s">
        <v>1</v>
      </c>
      <c r="E39" s="1" t="s">
        <v>8</v>
      </c>
      <c r="F39" s="1">
        <v>65</v>
      </c>
      <c r="G39" s="1">
        <v>80</v>
      </c>
      <c r="H39" s="1">
        <v>129</v>
      </c>
      <c r="I39" s="1">
        <v>122</v>
      </c>
      <c r="J39" s="1">
        <v>396</v>
      </c>
      <c r="K39" s="1">
        <v>96</v>
      </c>
      <c r="L39" s="1">
        <v>84</v>
      </c>
      <c r="M39" s="1">
        <v>180</v>
      </c>
      <c r="N39" s="1">
        <v>162.6</v>
      </c>
      <c r="O39" s="1">
        <v>75.599999999999994</v>
      </c>
      <c r="P39" s="1">
        <v>238.2</v>
      </c>
      <c r="Q39" s="1">
        <f t="shared" si="2"/>
        <v>814.2</v>
      </c>
      <c r="R39" s="1" t="s">
        <v>196</v>
      </c>
    </row>
    <row r="40" spans="1:18">
      <c r="A40" s="1">
        <v>36</v>
      </c>
      <c r="B40" s="1" t="s">
        <v>102</v>
      </c>
      <c r="C40" s="1" t="s">
        <v>0</v>
      </c>
      <c r="D40" s="1" t="s">
        <v>1</v>
      </c>
      <c r="E40" s="13" t="s">
        <v>33</v>
      </c>
      <c r="F40" s="1">
        <v>66</v>
      </c>
      <c r="G40" s="1">
        <v>77</v>
      </c>
      <c r="H40" s="1">
        <v>115</v>
      </c>
      <c r="I40" s="1">
        <v>125</v>
      </c>
      <c r="J40" s="1">
        <v>383</v>
      </c>
      <c r="K40" s="1">
        <v>84</v>
      </c>
      <c r="L40" s="1">
        <v>90</v>
      </c>
      <c r="M40" s="1">
        <f>K40+L40</f>
        <v>174</v>
      </c>
      <c r="N40" s="1">
        <v>170</v>
      </c>
      <c r="O40" s="1">
        <v>83</v>
      </c>
      <c r="P40" s="1">
        <v>253</v>
      </c>
      <c r="Q40" s="1">
        <f t="shared" si="2"/>
        <v>810</v>
      </c>
      <c r="R40" s="1" t="s">
        <v>196</v>
      </c>
    </row>
    <row r="41" spans="1:18">
      <c r="A41" s="1">
        <v>37</v>
      </c>
      <c r="B41" s="1" t="s">
        <v>94</v>
      </c>
      <c r="C41" s="1" t="s">
        <v>0</v>
      </c>
      <c r="D41" s="1" t="s">
        <v>1</v>
      </c>
      <c r="E41" s="14" t="s">
        <v>52</v>
      </c>
      <c r="F41" s="1">
        <v>69</v>
      </c>
      <c r="G41" s="1">
        <v>83</v>
      </c>
      <c r="H41" s="1">
        <v>118</v>
      </c>
      <c r="I41" s="1">
        <v>119</v>
      </c>
      <c r="J41" s="1">
        <v>389</v>
      </c>
      <c r="K41" s="1">
        <v>86</v>
      </c>
      <c r="L41" s="1">
        <v>80</v>
      </c>
      <c r="M41" s="1">
        <f>K41+L41</f>
        <v>166</v>
      </c>
      <c r="N41" s="1">
        <v>189</v>
      </c>
      <c r="O41" s="1">
        <v>85</v>
      </c>
      <c r="P41" s="1">
        <v>254</v>
      </c>
      <c r="Q41" s="1">
        <f t="shared" si="2"/>
        <v>809</v>
      </c>
      <c r="R41" s="1" t="s">
        <v>196</v>
      </c>
    </row>
    <row r="42" spans="1:18">
      <c r="A42" s="1">
        <v>38</v>
      </c>
      <c r="B42" s="1" t="s">
        <v>81</v>
      </c>
      <c r="C42" s="1" t="s">
        <v>0</v>
      </c>
      <c r="D42" s="1" t="s">
        <v>1</v>
      </c>
      <c r="E42" s="14" t="s">
        <v>18</v>
      </c>
      <c r="F42" s="1">
        <v>64</v>
      </c>
      <c r="G42" s="1">
        <v>86</v>
      </c>
      <c r="H42" s="1">
        <v>125</v>
      </c>
      <c r="I42" s="1">
        <v>125</v>
      </c>
      <c r="J42" s="1">
        <v>400</v>
      </c>
      <c r="K42" s="1">
        <v>78</v>
      </c>
      <c r="L42" s="1">
        <v>90</v>
      </c>
      <c r="M42" s="1">
        <f>K42+L42</f>
        <v>168</v>
      </c>
      <c r="N42" s="1">
        <v>160</v>
      </c>
      <c r="O42" s="1">
        <v>80</v>
      </c>
      <c r="P42" s="1">
        <v>240</v>
      </c>
      <c r="Q42" s="1">
        <f>P42+M42+J42</f>
        <v>808</v>
      </c>
      <c r="R42" s="1" t="s">
        <v>196</v>
      </c>
    </row>
    <row r="43" spans="1:18">
      <c r="A43" s="1">
        <v>39</v>
      </c>
      <c r="B43" s="1" t="s">
        <v>75</v>
      </c>
      <c r="C43" s="1" t="s">
        <v>0</v>
      </c>
      <c r="D43" s="1" t="s">
        <v>1</v>
      </c>
      <c r="E43" s="14" t="s">
        <v>6</v>
      </c>
      <c r="F43" s="1">
        <v>81</v>
      </c>
      <c r="G43" s="1">
        <v>79</v>
      </c>
      <c r="H43" s="1">
        <v>114</v>
      </c>
      <c r="I43" s="1">
        <v>129</v>
      </c>
      <c r="J43" s="1">
        <v>403</v>
      </c>
      <c r="K43" s="1">
        <v>78</v>
      </c>
      <c r="L43" s="1">
        <v>82</v>
      </c>
      <c r="M43" s="1">
        <v>160</v>
      </c>
      <c r="N43" s="1">
        <v>168.4</v>
      </c>
      <c r="O43" s="1">
        <v>75.8</v>
      </c>
      <c r="P43" s="1">
        <v>244.2</v>
      </c>
      <c r="Q43" s="1">
        <f>J43+M43+P43</f>
        <v>807.2</v>
      </c>
      <c r="R43" s="1" t="s">
        <v>196</v>
      </c>
    </row>
    <row r="44" spans="1:18">
      <c r="A44" s="21">
        <v>40</v>
      </c>
      <c r="B44" s="21" t="s">
        <v>82</v>
      </c>
      <c r="C44" s="21" t="s">
        <v>0</v>
      </c>
      <c r="D44" s="21" t="s">
        <v>1</v>
      </c>
      <c r="E44" s="22" t="s">
        <v>29</v>
      </c>
      <c r="F44" s="21">
        <v>70</v>
      </c>
      <c r="G44" s="21">
        <v>65</v>
      </c>
      <c r="H44" s="21">
        <v>134</v>
      </c>
      <c r="I44" s="21">
        <v>131</v>
      </c>
      <c r="J44" s="21">
        <v>400</v>
      </c>
      <c r="K44" s="21">
        <v>82</v>
      </c>
      <c r="L44" s="21">
        <v>80</v>
      </c>
      <c r="M44" s="21">
        <f t="shared" ref="M44:M52" si="3">K44+L44</f>
        <v>162</v>
      </c>
      <c r="N44" s="21">
        <v>160</v>
      </c>
      <c r="O44" s="21">
        <v>83</v>
      </c>
      <c r="P44" s="21">
        <v>243</v>
      </c>
      <c r="Q44" s="21">
        <f>J44+M44+P44</f>
        <v>805</v>
      </c>
      <c r="R44" s="1" t="s">
        <v>197</v>
      </c>
    </row>
    <row r="45" spans="1:18">
      <c r="A45" s="21">
        <v>41</v>
      </c>
      <c r="B45" s="21" t="s">
        <v>73</v>
      </c>
      <c r="C45" s="21" t="s">
        <v>0</v>
      </c>
      <c r="D45" s="21" t="s">
        <v>1</v>
      </c>
      <c r="E45" s="22" t="s">
        <v>38</v>
      </c>
      <c r="F45" s="21">
        <v>67</v>
      </c>
      <c r="G45" s="21">
        <v>76</v>
      </c>
      <c r="H45" s="21">
        <v>122</v>
      </c>
      <c r="I45" s="21">
        <v>141</v>
      </c>
      <c r="J45" s="21">
        <v>406</v>
      </c>
      <c r="K45" s="21">
        <v>84</v>
      </c>
      <c r="L45" s="21">
        <v>85</v>
      </c>
      <c r="M45" s="21">
        <f t="shared" si="3"/>
        <v>169</v>
      </c>
      <c r="N45" s="21">
        <v>156</v>
      </c>
      <c r="O45" s="21">
        <v>74</v>
      </c>
      <c r="P45" s="21">
        <f>N45+O45</f>
        <v>230</v>
      </c>
      <c r="Q45" s="21">
        <f>J45+P45+M45</f>
        <v>805</v>
      </c>
      <c r="R45" s="1" t="s">
        <v>198</v>
      </c>
    </row>
    <row r="46" spans="1:18">
      <c r="A46" s="21">
        <v>42</v>
      </c>
      <c r="B46" s="21" t="s">
        <v>99</v>
      </c>
      <c r="C46" s="21" t="s">
        <v>0</v>
      </c>
      <c r="D46" s="21" t="s">
        <v>1</v>
      </c>
      <c r="E46" s="22" t="s">
        <v>53</v>
      </c>
      <c r="F46" s="21">
        <v>73</v>
      </c>
      <c r="G46" s="21">
        <v>85</v>
      </c>
      <c r="H46" s="21">
        <v>117</v>
      </c>
      <c r="I46" s="21">
        <v>111</v>
      </c>
      <c r="J46" s="21">
        <v>386</v>
      </c>
      <c r="K46" s="21">
        <v>80</v>
      </c>
      <c r="L46" s="21">
        <v>87</v>
      </c>
      <c r="M46" s="21">
        <f t="shared" si="3"/>
        <v>167</v>
      </c>
      <c r="N46" s="21">
        <v>163</v>
      </c>
      <c r="O46" s="21">
        <v>81</v>
      </c>
      <c r="P46" s="21">
        <v>244</v>
      </c>
      <c r="Q46" s="21">
        <f>J46+M46+P46</f>
        <v>797</v>
      </c>
      <c r="R46" s="1" t="s">
        <v>199</v>
      </c>
    </row>
    <row r="47" spans="1:18">
      <c r="A47" s="21">
        <v>43</v>
      </c>
      <c r="B47" s="21" t="s">
        <v>67</v>
      </c>
      <c r="C47" s="21" t="s">
        <v>0</v>
      </c>
      <c r="D47" s="21" t="s">
        <v>1</v>
      </c>
      <c r="E47" s="22" t="s">
        <v>26</v>
      </c>
      <c r="F47" s="21">
        <v>67</v>
      </c>
      <c r="G47" s="21">
        <v>86</v>
      </c>
      <c r="H47" s="21">
        <v>130</v>
      </c>
      <c r="I47" s="21">
        <v>128</v>
      </c>
      <c r="J47" s="21">
        <v>411</v>
      </c>
      <c r="K47" s="21">
        <v>79</v>
      </c>
      <c r="L47" s="21">
        <v>84</v>
      </c>
      <c r="M47" s="21">
        <f t="shared" si="3"/>
        <v>163</v>
      </c>
      <c r="N47" s="21">
        <v>140</v>
      </c>
      <c r="O47" s="21">
        <v>80</v>
      </c>
      <c r="P47" s="21">
        <v>220</v>
      </c>
      <c r="Q47" s="21">
        <f>J47+M47+P47</f>
        <v>794</v>
      </c>
      <c r="R47" s="1" t="s">
        <v>200</v>
      </c>
    </row>
    <row r="48" spans="1:18">
      <c r="A48" s="21">
        <v>44</v>
      </c>
      <c r="B48" s="21" t="s">
        <v>93</v>
      </c>
      <c r="C48" s="21" t="s">
        <v>0</v>
      </c>
      <c r="D48" s="21" t="s">
        <v>1</v>
      </c>
      <c r="E48" s="22" t="s">
        <v>42</v>
      </c>
      <c r="F48" s="21">
        <v>66</v>
      </c>
      <c r="G48" s="21">
        <v>84</v>
      </c>
      <c r="H48" s="21">
        <v>120</v>
      </c>
      <c r="I48" s="21">
        <v>119</v>
      </c>
      <c r="J48" s="21">
        <v>389</v>
      </c>
      <c r="K48" s="21">
        <v>61</v>
      </c>
      <c r="L48" s="21">
        <v>85</v>
      </c>
      <c r="M48" s="21">
        <f t="shared" si="3"/>
        <v>146</v>
      </c>
      <c r="N48" s="21">
        <v>175</v>
      </c>
      <c r="O48" s="21">
        <v>81.599999999999994</v>
      </c>
      <c r="P48" s="21">
        <f>N48+O48</f>
        <v>256.60000000000002</v>
      </c>
      <c r="Q48" s="21">
        <f>J48+P48+M48</f>
        <v>791.6</v>
      </c>
      <c r="R48" s="1" t="s">
        <v>201</v>
      </c>
    </row>
    <row r="49" spans="1:18">
      <c r="A49" s="21">
        <v>45</v>
      </c>
      <c r="B49" s="21" t="s">
        <v>101</v>
      </c>
      <c r="C49" s="21" t="s">
        <v>0</v>
      </c>
      <c r="D49" s="21" t="s">
        <v>1</v>
      </c>
      <c r="E49" s="22" t="s">
        <v>22</v>
      </c>
      <c r="F49" s="21">
        <v>67</v>
      </c>
      <c r="G49" s="21">
        <v>83</v>
      </c>
      <c r="H49" s="21">
        <v>116</v>
      </c>
      <c r="I49" s="21">
        <v>117</v>
      </c>
      <c r="J49" s="21">
        <v>383</v>
      </c>
      <c r="K49" s="21">
        <v>84</v>
      </c>
      <c r="L49" s="21">
        <v>84</v>
      </c>
      <c r="M49" s="21">
        <f t="shared" si="3"/>
        <v>168</v>
      </c>
      <c r="N49" s="21">
        <v>160</v>
      </c>
      <c r="O49" s="21">
        <v>80</v>
      </c>
      <c r="P49" s="21">
        <v>240</v>
      </c>
      <c r="Q49" s="21">
        <f>P49+M49+J49</f>
        <v>791</v>
      </c>
      <c r="R49" s="1" t="s">
        <v>202</v>
      </c>
    </row>
    <row r="50" spans="1:18">
      <c r="A50" s="21">
        <v>46</v>
      </c>
      <c r="B50" s="21" t="s">
        <v>106</v>
      </c>
      <c r="C50" s="21" t="s">
        <v>0</v>
      </c>
      <c r="D50" s="21" t="s">
        <v>1</v>
      </c>
      <c r="E50" s="22" t="s">
        <v>23</v>
      </c>
      <c r="F50" s="21">
        <v>64</v>
      </c>
      <c r="G50" s="21">
        <v>84</v>
      </c>
      <c r="H50" s="21">
        <v>119</v>
      </c>
      <c r="I50" s="21">
        <v>109</v>
      </c>
      <c r="J50" s="21">
        <v>376</v>
      </c>
      <c r="K50" s="21">
        <v>76</v>
      </c>
      <c r="L50" s="21">
        <v>78</v>
      </c>
      <c r="M50" s="21">
        <f t="shared" si="3"/>
        <v>154</v>
      </c>
      <c r="N50" s="21">
        <v>174</v>
      </c>
      <c r="O50" s="21">
        <v>87</v>
      </c>
      <c r="P50" s="21">
        <v>261</v>
      </c>
      <c r="Q50" s="21">
        <f>P50+M50+J50</f>
        <v>791</v>
      </c>
      <c r="R50" s="1" t="s">
        <v>203</v>
      </c>
    </row>
    <row r="51" spans="1:18">
      <c r="A51" s="21">
        <v>47</v>
      </c>
      <c r="B51" s="21" t="s">
        <v>107</v>
      </c>
      <c r="C51" s="21" t="s">
        <v>0</v>
      </c>
      <c r="D51" s="21" t="s">
        <v>1</v>
      </c>
      <c r="E51" s="22" t="s">
        <v>34</v>
      </c>
      <c r="F51" s="21">
        <v>71</v>
      </c>
      <c r="G51" s="21">
        <v>87</v>
      </c>
      <c r="H51" s="21">
        <v>97</v>
      </c>
      <c r="I51" s="21">
        <v>121</v>
      </c>
      <c r="J51" s="21">
        <v>376</v>
      </c>
      <c r="K51" s="21">
        <v>89</v>
      </c>
      <c r="L51" s="21">
        <v>94</v>
      </c>
      <c r="M51" s="21">
        <f t="shared" si="3"/>
        <v>183</v>
      </c>
      <c r="N51" s="21">
        <v>140</v>
      </c>
      <c r="O51" s="21">
        <v>85</v>
      </c>
      <c r="P51" s="21">
        <v>225</v>
      </c>
      <c r="Q51" s="21">
        <f>J51+M51+P51</f>
        <v>784</v>
      </c>
      <c r="R51" s="1" t="s">
        <v>204</v>
      </c>
    </row>
    <row r="52" spans="1:18">
      <c r="A52" s="21">
        <v>48</v>
      </c>
      <c r="B52" s="21" t="s">
        <v>98</v>
      </c>
      <c r="C52" s="21" t="s">
        <v>0</v>
      </c>
      <c r="D52" s="21" t="s">
        <v>1</v>
      </c>
      <c r="E52" s="22" t="s">
        <v>43</v>
      </c>
      <c r="F52" s="21">
        <v>70</v>
      </c>
      <c r="G52" s="21">
        <v>86</v>
      </c>
      <c r="H52" s="21">
        <v>121</v>
      </c>
      <c r="I52" s="21">
        <v>109</v>
      </c>
      <c r="J52" s="21">
        <v>386</v>
      </c>
      <c r="K52" s="21">
        <v>83</v>
      </c>
      <c r="L52" s="21">
        <v>88</v>
      </c>
      <c r="M52" s="21">
        <f t="shared" si="3"/>
        <v>171</v>
      </c>
      <c r="N52" s="21">
        <v>148</v>
      </c>
      <c r="O52" s="21">
        <v>76.400000000000006</v>
      </c>
      <c r="P52" s="21">
        <f>N52+O52</f>
        <v>224.4</v>
      </c>
      <c r="Q52" s="21">
        <f>J52+P52+M52</f>
        <v>781.4</v>
      </c>
      <c r="R52" s="1" t="s">
        <v>205</v>
      </c>
    </row>
    <row r="53" spans="1:18">
      <c r="A53" s="21">
        <v>49</v>
      </c>
      <c r="B53" s="21" t="s">
        <v>90</v>
      </c>
      <c r="C53" s="21" t="s">
        <v>0</v>
      </c>
      <c r="D53" s="21" t="s">
        <v>1</v>
      </c>
      <c r="E53" s="22" t="s">
        <v>9</v>
      </c>
      <c r="F53" s="21">
        <v>61</v>
      </c>
      <c r="G53" s="21">
        <v>79</v>
      </c>
      <c r="H53" s="21">
        <v>123</v>
      </c>
      <c r="I53" s="21">
        <v>128</v>
      </c>
      <c r="J53" s="21">
        <v>391</v>
      </c>
      <c r="K53" s="21">
        <v>71</v>
      </c>
      <c r="L53" s="21">
        <v>91</v>
      </c>
      <c r="M53" s="21">
        <v>162</v>
      </c>
      <c r="N53" s="21">
        <v>153</v>
      </c>
      <c r="O53" s="21">
        <v>70</v>
      </c>
      <c r="P53" s="21">
        <v>223</v>
      </c>
      <c r="Q53" s="21">
        <f>J53+M53+P53</f>
        <v>776</v>
      </c>
      <c r="R53" s="1" t="s">
        <v>206</v>
      </c>
    </row>
    <row r="54" spans="1:18">
      <c r="A54" s="21">
        <v>50</v>
      </c>
      <c r="B54" s="21" t="s">
        <v>95</v>
      </c>
      <c r="C54" s="21" t="s">
        <v>0</v>
      </c>
      <c r="D54" s="21" t="s">
        <v>1</v>
      </c>
      <c r="E54" s="22" t="s">
        <v>10</v>
      </c>
      <c r="F54" s="21">
        <v>76</v>
      </c>
      <c r="G54" s="21">
        <v>79</v>
      </c>
      <c r="H54" s="21">
        <v>117</v>
      </c>
      <c r="I54" s="21">
        <v>116</v>
      </c>
      <c r="J54" s="21">
        <v>388</v>
      </c>
      <c r="K54" s="21">
        <v>72</v>
      </c>
      <c r="L54" s="21">
        <v>85</v>
      </c>
      <c r="M54" s="21">
        <v>157</v>
      </c>
      <c r="N54" s="21">
        <v>131.6</v>
      </c>
      <c r="O54" s="21">
        <v>64.2</v>
      </c>
      <c r="P54" s="21">
        <v>195.8</v>
      </c>
      <c r="Q54" s="21">
        <f>J54+M54+P54</f>
        <v>740.8</v>
      </c>
      <c r="R54" s="1" t="s">
        <v>207</v>
      </c>
    </row>
    <row r="55" spans="1:18">
      <c r="A55" s="21">
        <v>51</v>
      </c>
      <c r="B55" s="21" t="s">
        <v>103</v>
      </c>
      <c r="C55" s="21" t="s">
        <v>0</v>
      </c>
      <c r="D55" s="21" t="s">
        <v>1</v>
      </c>
      <c r="E55" s="22" t="s">
        <v>44</v>
      </c>
      <c r="F55" s="21">
        <v>69</v>
      </c>
      <c r="G55" s="21">
        <v>74</v>
      </c>
      <c r="H55" s="21">
        <v>120</v>
      </c>
      <c r="I55" s="21">
        <v>117</v>
      </c>
      <c r="J55" s="21">
        <v>380</v>
      </c>
      <c r="K55" s="21">
        <v>60</v>
      </c>
      <c r="L55" s="21">
        <v>80</v>
      </c>
      <c r="M55" s="21">
        <f>K55+L55</f>
        <v>140</v>
      </c>
      <c r="N55" s="21">
        <v>144</v>
      </c>
      <c r="O55" s="21">
        <v>70</v>
      </c>
      <c r="P55" s="21">
        <f>N55+O55</f>
        <v>214</v>
      </c>
      <c r="Q55" s="21">
        <f>J55+P55+M55</f>
        <v>734</v>
      </c>
      <c r="R55" s="1" t="s">
        <v>208</v>
      </c>
    </row>
    <row r="56" spans="1:18">
      <c r="A56" s="21">
        <v>52</v>
      </c>
      <c r="B56" s="21" t="s">
        <v>83</v>
      </c>
      <c r="C56" s="21" t="s">
        <v>0</v>
      </c>
      <c r="D56" s="21" t="s">
        <v>1</v>
      </c>
      <c r="E56" s="22" t="s">
        <v>40</v>
      </c>
      <c r="F56" s="21">
        <v>65</v>
      </c>
      <c r="G56" s="21">
        <v>61</v>
      </c>
      <c r="H56" s="21">
        <v>138</v>
      </c>
      <c r="I56" s="21">
        <v>134</v>
      </c>
      <c r="J56" s="21">
        <v>398</v>
      </c>
      <c r="K56" s="21"/>
      <c r="L56" s="21"/>
      <c r="M56" s="21"/>
      <c r="N56" s="21"/>
      <c r="O56" s="21"/>
      <c r="P56" s="21"/>
      <c r="Q56" s="21">
        <f>J56+P56+M56</f>
        <v>398</v>
      </c>
      <c r="R56" s="1" t="s">
        <v>209</v>
      </c>
    </row>
    <row r="57" spans="1:18">
      <c r="A57" s="21">
        <v>53</v>
      </c>
      <c r="B57" s="21" t="s">
        <v>92</v>
      </c>
      <c r="C57" s="21" t="s">
        <v>0</v>
      </c>
      <c r="D57" s="21" t="s">
        <v>1</v>
      </c>
      <c r="E57" s="22" t="s">
        <v>31</v>
      </c>
      <c r="F57" s="21">
        <v>75</v>
      </c>
      <c r="G57" s="21">
        <v>74</v>
      </c>
      <c r="H57" s="21">
        <v>120</v>
      </c>
      <c r="I57" s="21">
        <v>120</v>
      </c>
      <c r="J57" s="21">
        <v>389</v>
      </c>
      <c r="K57" s="21"/>
      <c r="L57" s="21"/>
      <c r="M57" s="21"/>
      <c r="N57" s="21"/>
      <c r="O57" s="21"/>
      <c r="P57" s="21"/>
      <c r="Q57" s="21">
        <f>J57+M57+P57</f>
        <v>389</v>
      </c>
      <c r="R57" s="1" t="s">
        <v>209</v>
      </c>
    </row>
    <row r="59" spans="1:18">
      <c r="C59" t="s">
        <v>217</v>
      </c>
    </row>
  </sheetData>
  <sortState ref="A1:R57">
    <sortCondition ref="A1"/>
  </sortState>
  <mergeCells count="16">
    <mergeCell ref="N3:P3"/>
    <mergeCell ref="B2:B4"/>
    <mergeCell ref="A1:Q1"/>
    <mergeCell ref="E2:E4"/>
    <mergeCell ref="F2:J2"/>
    <mergeCell ref="K2:P2"/>
    <mergeCell ref="A2:A4"/>
    <mergeCell ref="Q2:Q4"/>
    <mergeCell ref="F3:F4"/>
    <mergeCell ref="K3:M3"/>
    <mergeCell ref="C2:C4"/>
    <mergeCell ref="D2:D4"/>
    <mergeCell ref="G3:G4"/>
    <mergeCell ref="H3:H4"/>
    <mergeCell ref="I3:I4"/>
    <mergeCell ref="J3:J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workbookViewId="0">
      <selection activeCell="D36" sqref="D36"/>
    </sheetView>
  </sheetViews>
  <sheetFormatPr defaultRowHeight="13.5"/>
  <cols>
    <col min="2" max="2" width="18.375" customWidth="1"/>
    <col min="18" max="18" width="18.125" customWidth="1"/>
  </cols>
  <sheetData>
    <row r="1" spans="1:20" ht="25.5" customHeight="1">
      <c r="A1" s="31" t="s">
        <v>171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20">
      <c r="A2" s="32" t="s">
        <v>108</v>
      </c>
      <c r="B2" s="32" t="s">
        <v>109</v>
      </c>
      <c r="C2" s="32" t="s">
        <v>110</v>
      </c>
      <c r="D2" s="32" t="s">
        <v>111</v>
      </c>
      <c r="E2" s="32" t="s">
        <v>112</v>
      </c>
      <c r="F2" s="30" t="s">
        <v>113</v>
      </c>
      <c r="G2" s="30"/>
      <c r="H2" s="30"/>
      <c r="I2" s="30"/>
      <c r="J2" s="30"/>
      <c r="K2" s="30" t="s">
        <v>114</v>
      </c>
      <c r="L2" s="30"/>
      <c r="M2" s="30"/>
      <c r="N2" s="30"/>
      <c r="O2" s="30"/>
      <c r="P2" s="30"/>
      <c r="Q2" s="30" t="s">
        <v>115</v>
      </c>
      <c r="R2" s="30" t="s">
        <v>210</v>
      </c>
    </row>
    <row r="3" spans="1:20">
      <c r="A3" s="32"/>
      <c r="B3" s="32"/>
      <c r="C3" s="32"/>
      <c r="D3" s="32"/>
      <c r="E3" s="32"/>
      <c r="F3" s="30" t="s">
        <v>116</v>
      </c>
      <c r="G3" s="30" t="s">
        <v>117</v>
      </c>
      <c r="H3" s="30" t="s">
        <v>118</v>
      </c>
      <c r="I3" s="30" t="s">
        <v>119</v>
      </c>
      <c r="J3" s="30" t="s">
        <v>120</v>
      </c>
      <c r="K3" s="30" t="s">
        <v>121</v>
      </c>
      <c r="L3" s="30"/>
      <c r="M3" s="30"/>
      <c r="N3" s="32" t="s">
        <v>122</v>
      </c>
      <c r="O3" s="32"/>
      <c r="P3" s="32"/>
      <c r="Q3" s="30"/>
      <c r="R3" s="30"/>
    </row>
    <row r="4" spans="1:20">
      <c r="A4" s="32"/>
      <c r="B4" s="32"/>
      <c r="C4" s="32"/>
      <c r="D4" s="32"/>
      <c r="E4" s="32"/>
      <c r="F4" s="30"/>
      <c r="G4" s="30"/>
      <c r="H4" s="30"/>
      <c r="I4" s="30"/>
      <c r="J4" s="30"/>
      <c r="K4" s="6" t="s">
        <v>123</v>
      </c>
      <c r="L4" s="6" t="s">
        <v>124</v>
      </c>
      <c r="M4" s="6" t="s">
        <v>120</v>
      </c>
      <c r="N4" s="7" t="s">
        <v>125</v>
      </c>
      <c r="O4" s="7" t="s">
        <v>126</v>
      </c>
      <c r="P4" s="7" t="s">
        <v>120</v>
      </c>
      <c r="Q4" s="30"/>
      <c r="R4" s="30"/>
    </row>
    <row r="5" spans="1:20">
      <c r="A5" s="7">
        <v>1</v>
      </c>
      <c r="B5" s="8" t="s">
        <v>177</v>
      </c>
      <c r="C5" s="7" t="s">
        <v>178</v>
      </c>
      <c r="D5" s="7" t="s">
        <v>1</v>
      </c>
      <c r="E5" s="9" t="s">
        <v>143</v>
      </c>
      <c r="F5" s="9">
        <v>80</v>
      </c>
      <c r="G5" s="9">
        <v>83</v>
      </c>
      <c r="H5" s="9">
        <v>131</v>
      </c>
      <c r="I5" s="9">
        <v>143</v>
      </c>
      <c r="J5" s="9">
        <v>437</v>
      </c>
      <c r="K5" s="6">
        <v>65</v>
      </c>
      <c r="L5" s="6">
        <v>98</v>
      </c>
      <c r="M5" s="6">
        <v>163</v>
      </c>
      <c r="N5" s="6">
        <v>189</v>
      </c>
      <c r="O5" s="6">
        <v>90</v>
      </c>
      <c r="P5" s="6">
        <v>279</v>
      </c>
      <c r="Q5" s="6">
        <v>879</v>
      </c>
      <c r="R5" s="17" t="s">
        <v>211</v>
      </c>
      <c r="S5" s="15"/>
      <c r="T5" s="15"/>
    </row>
    <row r="6" spans="1:20">
      <c r="A6" s="7">
        <v>2</v>
      </c>
      <c r="B6" s="8" t="s">
        <v>179</v>
      </c>
      <c r="C6" s="7" t="s">
        <v>129</v>
      </c>
      <c r="D6" s="7" t="s">
        <v>1</v>
      </c>
      <c r="E6" s="9" t="s">
        <v>140</v>
      </c>
      <c r="F6" s="9">
        <v>78</v>
      </c>
      <c r="G6" s="9">
        <v>74</v>
      </c>
      <c r="H6" s="9">
        <v>113</v>
      </c>
      <c r="I6" s="9">
        <v>139</v>
      </c>
      <c r="J6" s="9">
        <v>404</v>
      </c>
      <c r="K6" s="6">
        <v>64</v>
      </c>
      <c r="L6" s="6">
        <v>83</v>
      </c>
      <c r="M6" s="6">
        <v>147</v>
      </c>
      <c r="N6" s="6">
        <v>161.6</v>
      </c>
      <c r="O6" s="6">
        <v>121</v>
      </c>
      <c r="P6" s="6">
        <v>282.60000000000002</v>
      </c>
      <c r="Q6" s="6">
        <v>833.6</v>
      </c>
      <c r="R6" s="17" t="s">
        <v>211</v>
      </c>
      <c r="S6" s="15"/>
      <c r="T6" s="15"/>
    </row>
    <row r="7" spans="1:20">
      <c r="A7" s="7">
        <v>3</v>
      </c>
      <c r="B7" s="8" t="s">
        <v>180</v>
      </c>
      <c r="C7" s="7" t="s">
        <v>129</v>
      </c>
      <c r="D7" s="7" t="s">
        <v>1</v>
      </c>
      <c r="E7" s="9" t="s">
        <v>147</v>
      </c>
      <c r="F7" s="9">
        <v>71</v>
      </c>
      <c r="G7" s="9">
        <v>76</v>
      </c>
      <c r="H7" s="9">
        <v>111</v>
      </c>
      <c r="I7" s="9">
        <v>146</v>
      </c>
      <c r="J7" s="9">
        <v>404</v>
      </c>
      <c r="K7" s="6">
        <v>67</v>
      </c>
      <c r="L7" s="6">
        <v>84</v>
      </c>
      <c r="M7" s="6">
        <v>151</v>
      </c>
      <c r="N7" s="6">
        <v>185</v>
      </c>
      <c r="O7" s="6">
        <v>90.2</v>
      </c>
      <c r="P7" s="6">
        <v>275.2</v>
      </c>
      <c r="Q7" s="6">
        <v>830.2</v>
      </c>
      <c r="R7" s="17" t="s">
        <v>211</v>
      </c>
      <c r="S7" s="15"/>
      <c r="T7" s="15"/>
    </row>
    <row r="8" spans="1:20">
      <c r="A8" s="7">
        <v>4</v>
      </c>
      <c r="B8" s="8" t="s">
        <v>181</v>
      </c>
      <c r="C8" s="7" t="s">
        <v>129</v>
      </c>
      <c r="D8" s="7" t="s">
        <v>1</v>
      </c>
      <c r="E8" s="9" t="s">
        <v>144</v>
      </c>
      <c r="F8" s="9">
        <v>84</v>
      </c>
      <c r="G8" s="9">
        <v>75</v>
      </c>
      <c r="H8" s="9">
        <v>129</v>
      </c>
      <c r="I8" s="9">
        <v>129</v>
      </c>
      <c r="J8" s="9">
        <v>417</v>
      </c>
      <c r="K8" s="6">
        <v>48</v>
      </c>
      <c r="L8" s="6">
        <v>83</v>
      </c>
      <c r="M8" s="6">
        <v>131</v>
      </c>
      <c r="N8" s="6">
        <v>187</v>
      </c>
      <c r="O8" s="6">
        <v>89.2</v>
      </c>
      <c r="P8" s="6">
        <v>276.2</v>
      </c>
      <c r="Q8" s="6">
        <v>824.2</v>
      </c>
      <c r="R8" s="17" t="s">
        <v>211</v>
      </c>
      <c r="S8" s="15"/>
      <c r="T8" s="15"/>
    </row>
    <row r="9" spans="1:20">
      <c r="A9" s="7">
        <v>5</v>
      </c>
      <c r="B9" s="8" t="s">
        <v>182</v>
      </c>
      <c r="C9" s="7" t="s">
        <v>129</v>
      </c>
      <c r="D9" s="7" t="s">
        <v>1</v>
      </c>
      <c r="E9" s="9" t="s">
        <v>137</v>
      </c>
      <c r="F9" s="9">
        <v>70</v>
      </c>
      <c r="G9" s="9">
        <v>77</v>
      </c>
      <c r="H9" s="9">
        <v>141</v>
      </c>
      <c r="I9" s="9">
        <v>143</v>
      </c>
      <c r="J9" s="9">
        <v>431</v>
      </c>
      <c r="K9" s="6">
        <v>26</v>
      </c>
      <c r="L9" s="6">
        <v>83</v>
      </c>
      <c r="M9" s="6">
        <v>109</v>
      </c>
      <c r="N9" s="6">
        <v>163</v>
      </c>
      <c r="O9" s="6">
        <v>120.2</v>
      </c>
      <c r="P9" s="6">
        <v>283.2</v>
      </c>
      <c r="Q9" s="6">
        <v>823.2</v>
      </c>
      <c r="R9" s="17" t="s">
        <v>211</v>
      </c>
      <c r="S9" s="15"/>
      <c r="T9" s="15"/>
    </row>
    <row r="10" spans="1:20">
      <c r="A10" s="7">
        <v>6</v>
      </c>
      <c r="B10" s="8" t="s">
        <v>135</v>
      </c>
      <c r="C10" s="7" t="s">
        <v>129</v>
      </c>
      <c r="D10" s="7" t="s">
        <v>1</v>
      </c>
      <c r="E10" s="9" t="s">
        <v>136</v>
      </c>
      <c r="F10" s="9">
        <v>76</v>
      </c>
      <c r="G10" s="9">
        <v>82</v>
      </c>
      <c r="H10" s="9">
        <v>132</v>
      </c>
      <c r="I10" s="9">
        <v>150</v>
      </c>
      <c r="J10" s="9">
        <v>440</v>
      </c>
      <c r="K10" s="6">
        <v>47</v>
      </c>
      <c r="L10" s="6">
        <v>80</v>
      </c>
      <c r="M10" s="6">
        <v>127</v>
      </c>
      <c r="N10" s="6">
        <v>132</v>
      </c>
      <c r="O10" s="6">
        <v>105.2</v>
      </c>
      <c r="P10" s="6">
        <v>237.2</v>
      </c>
      <c r="Q10" s="6">
        <v>804.2</v>
      </c>
      <c r="R10" s="17" t="s">
        <v>211</v>
      </c>
      <c r="S10" s="15"/>
      <c r="T10" s="15"/>
    </row>
    <row r="11" spans="1:20">
      <c r="A11" s="7">
        <v>7</v>
      </c>
      <c r="B11" s="8" t="s">
        <v>141</v>
      </c>
      <c r="C11" s="7" t="s">
        <v>129</v>
      </c>
      <c r="D11" s="7" t="s">
        <v>1</v>
      </c>
      <c r="E11" s="9" t="s">
        <v>142</v>
      </c>
      <c r="F11" s="9">
        <v>65</v>
      </c>
      <c r="G11" s="9">
        <v>74</v>
      </c>
      <c r="H11" s="9">
        <v>120</v>
      </c>
      <c r="I11" s="9">
        <v>139</v>
      </c>
      <c r="J11" s="9">
        <v>398</v>
      </c>
      <c r="K11" s="6">
        <v>44</v>
      </c>
      <c r="L11" s="6">
        <v>83</v>
      </c>
      <c r="M11" s="6">
        <v>127</v>
      </c>
      <c r="N11" s="6">
        <v>146</v>
      </c>
      <c r="O11" s="6">
        <v>114.6</v>
      </c>
      <c r="P11" s="6">
        <v>260.60000000000002</v>
      </c>
      <c r="Q11" s="6">
        <v>785.6</v>
      </c>
      <c r="R11" s="17" t="s">
        <v>211</v>
      </c>
      <c r="S11" s="15"/>
      <c r="T11" s="15"/>
    </row>
    <row r="12" spans="1:20">
      <c r="A12" s="7">
        <v>8</v>
      </c>
      <c r="B12" s="8" t="s">
        <v>183</v>
      </c>
      <c r="C12" s="7" t="s">
        <v>129</v>
      </c>
      <c r="D12" s="7" t="s">
        <v>1</v>
      </c>
      <c r="E12" s="9" t="s">
        <v>155</v>
      </c>
      <c r="F12" s="9">
        <v>66</v>
      </c>
      <c r="G12" s="9">
        <v>78</v>
      </c>
      <c r="H12" s="9">
        <v>96</v>
      </c>
      <c r="I12" s="9">
        <v>128</v>
      </c>
      <c r="J12" s="9">
        <v>368</v>
      </c>
      <c r="K12" s="6">
        <v>41</v>
      </c>
      <c r="L12" s="6">
        <v>98</v>
      </c>
      <c r="M12" s="6">
        <v>139</v>
      </c>
      <c r="N12" s="6">
        <v>182.4</v>
      </c>
      <c r="O12" s="6">
        <v>89.4</v>
      </c>
      <c r="P12" s="6">
        <v>271.8</v>
      </c>
      <c r="Q12" s="6">
        <v>778.8</v>
      </c>
      <c r="R12" s="17" t="s">
        <v>211</v>
      </c>
      <c r="S12" s="15"/>
      <c r="T12" s="15"/>
    </row>
    <row r="13" spans="1:20">
      <c r="A13" s="7">
        <v>9</v>
      </c>
      <c r="B13" s="8" t="s">
        <v>184</v>
      </c>
      <c r="C13" s="7" t="s">
        <v>129</v>
      </c>
      <c r="D13" s="7" t="s">
        <v>1</v>
      </c>
      <c r="E13" s="9" t="s">
        <v>133</v>
      </c>
      <c r="F13" s="9">
        <v>60</v>
      </c>
      <c r="G13" s="9">
        <v>74</v>
      </c>
      <c r="H13" s="9">
        <v>113</v>
      </c>
      <c r="I13" s="9">
        <v>119</v>
      </c>
      <c r="J13" s="9">
        <v>366</v>
      </c>
      <c r="K13" s="6">
        <v>49</v>
      </c>
      <c r="L13" s="6">
        <v>70</v>
      </c>
      <c r="M13" s="6">
        <v>119</v>
      </c>
      <c r="N13" s="6">
        <v>159.80000000000001</v>
      </c>
      <c r="O13" s="6">
        <v>119</v>
      </c>
      <c r="P13" s="6">
        <v>278.8</v>
      </c>
      <c r="Q13" s="6">
        <v>763.8</v>
      </c>
      <c r="R13" s="17" t="s">
        <v>211</v>
      </c>
      <c r="S13" s="15"/>
      <c r="T13" s="15"/>
    </row>
    <row r="14" spans="1:20">
      <c r="A14" s="7">
        <v>10</v>
      </c>
      <c r="B14" s="8" t="s">
        <v>145</v>
      </c>
      <c r="C14" s="7" t="s">
        <v>129</v>
      </c>
      <c r="D14" s="7" t="s">
        <v>1</v>
      </c>
      <c r="E14" s="9" t="s">
        <v>146</v>
      </c>
      <c r="F14" s="9">
        <v>60</v>
      </c>
      <c r="G14" s="9">
        <v>70</v>
      </c>
      <c r="H14" s="9">
        <v>131</v>
      </c>
      <c r="I14" s="9">
        <v>145</v>
      </c>
      <c r="J14" s="9">
        <v>406</v>
      </c>
      <c r="K14" s="6">
        <v>47</v>
      </c>
      <c r="L14" s="6">
        <v>76</v>
      </c>
      <c r="M14" s="6">
        <v>123</v>
      </c>
      <c r="N14" s="6">
        <v>149.4</v>
      </c>
      <c r="O14" s="6">
        <v>82.4</v>
      </c>
      <c r="P14" s="6">
        <v>231.8</v>
      </c>
      <c r="Q14" s="6">
        <v>760.8</v>
      </c>
      <c r="R14" s="17" t="s">
        <v>211</v>
      </c>
      <c r="S14" s="15"/>
      <c r="T14" s="15"/>
    </row>
    <row r="15" spans="1:20">
      <c r="A15" s="7">
        <v>11</v>
      </c>
      <c r="B15" s="8" t="s">
        <v>148</v>
      </c>
      <c r="C15" s="7" t="s">
        <v>129</v>
      </c>
      <c r="D15" s="7" t="s">
        <v>1</v>
      </c>
      <c r="E15" s="9" t="s">
        <v>149</v>
      </c>
      <c r="F15" s="9">
        <v>56</v>
      </c>
      <c r="G15" s="9">
        <v>64</v>
      </c>
      <c r="H15" s="9">
        <v>141</v>
      </c>
      <c r="I15" s="9">
        <v>142</v>
      </c>
      <c r="J15" s="9">
        <v>403</v>
      </c>
      <c r="K15" s="6">
        <v>60</v>
      </c>
      <c r="L15" s="6">
        <v>53</v>
      </c>
      <c r="M15" s="6">
        <v>113</v>
      </c>
      <c r="N15" s="6">
        <v>152.80000000000001</v>
      </c>
      <c r="O15" s="6">
        <v>81.599999999999994</v>
      </c>
      <c r="P15" s="6">
        <v>234.4</v>
      </c>
      <c r="Q15" s="6">
        <v>750.4</v>
      </c>
      <c r="R15" s="17" t="s">
        <v>211</v>
      </c>
      <c r="S15" s="15"/>
      <c r="T15" s="15"/>
    </row>
    <row r="16" spans="1:20">
      <c r="A16" s="7">
        <v>12</v>
      </c>
      <c r="B16" s="8" t="s">
        <v>185</v>
      </c>
      <c r="C16" s="7" t="s">
        <v>129</v>
      </c>
      <c r="D16" s="7" t="s">
        <v>1</v>
      </c>
      <c r="E16" s="9" t="s">
        <v>138</v>
      </c>
      <c r="F16" s="9">
        <v>65</v>
      </c>
      <c r="G16" s="9">
        <v>75</v>
      </c>
      <c r="H16" s="9">
        <v>133</v>
      </c>
      <c r="I16" s="9">
        <v>140</v>
      </c>
      <c r="J16" s="9">
        <v>413</v>
      </c>
      <c r="K16" s="6">
        <v>25</v>
      </c>
      <c r="L16" s="6">
        <v>84</v>
      </c>
      <c r="M16" s="6">
        <v>109</v>
      </c>
      <c r="N16" s="6">
        <v>127</v>
      </c>
      <c r="O16" s="6">
        <v>95.4</v>
      </c>
      <c r="P16" s="6">
        <v>222.4</v>
      </c>
      <c r="Q16" s="6">
        <v>744.4</v>
      </c>
      <c r="R16" s="17" t="s">
        <v>211</v>
      </c>
      <c r="S16" s="15"/>
      <c r="T16" s="15"/>
    </row>
    <row r="17" spans="1:20">
      <c r="A17" s="7">
        <v>13</v>
      </c>
      <c r="B17" s="8" t="s">
        <v>186</v>
      </c>
      <c r="C17" s="7" t="s">
        <v>129</v>
      </c>
      <c r="D17" s="7" t="s">
        <v>1</v>
      </c>
      <c r="E17" s="9" t="s">
        <v>130</v>
      </c>
      <c r="F17" s="9">
        <v>66</v>
      </c>
      <c r="G17" s="9">
        <v>75</v>
      </c>
      <c r="H17" s="9">
        <v>115</v>
      </c>
      <c r="I17" s="9">
        <v>130</v>
      </c>
      <c r="J17" s="9">
        <v>386</v>
      </c>
      <c r="K17" s="6">
        <v>44</v>
      </c>
      <c r="L17" s="6">
        <v>64</v>
      </c>
      <c r="M17" s="6">
        <v>108</v>
      </c>
      <c r="N17" s="6">
        <v>140</v>
      </c>
      <c r="O17" s="6">
        <v>108.2</v>
      </c>
      <c r="P17" s="6">
        <v>248.2</v>
      </c>
      <c r="Q17" s="6">
        <v>742.2</v>
      </c>
      <c r="R17" s="17" t="s">
        <v>211</v>
      </c>
      <c r="S17" s="15"/>
      <c r="T17" s="15"/>
    </row>
    <row r="18" spans="1:20">
      <c r="A18" s="7">
        <v>14</v>
      </c>
      <c r="B18" s="8" t="s">
        <v>187</v>
      </c>
      <c r="C18" s="7" t="s">
        <v>129</v>
      </c>
      <c r="D18" s="7" t="s">
        <v>1</v>
      </c>
      <c r="E18" s="9" t="s">
        <v>152</v>
      </c>
      <c r="F18" s="9">
        <v>61</v>
      </c>
      <c r="G18" s="9">
        <v>73</v>
      </c>
      <c r="H18" s="9">
        <v>123</v>
      </c>
      <c r="I18" s="9">
        <v>120</v>
      </c>
      <c r="J18" s="9">
        <v>377</v>
      </c>
      <c r="K18" s="6">
        <v>42</v>
      </c>
      <c r="L18" s="6">
        <v>74</v>
      </c>
      <c r="M18" s="6">
        <v>116</v>
      </c>
      <c r="N18" s="6">
        <v>158</v>
      </c>
      <c r="O18" s="6">
        <v>80</v>
      </c>
      <c r="P18" s="6">
        <v>238</v>
      </c>
      <c r="Q18" s="6">
        <v>731</v>
      </c>
      <c r="R18" s="17" t="s">
        <v>212</v>
      </c>
      <c r="S18" s="15"/>
      <c r="T18" s="15"/>
    </row>
    <row r="19" spans="1:20">
      <c r="A19" s="7">
        <v>15</v>
      </c>
      <c r="B19" s="8" t="s">
        <v>153</v>
      </c>
      <c r="C19" s="7" t="s">
        <v>129</v>
      </c>
      <c r="D19" s="7" t="s">
        <v>1</v>
      </c>
      <c r="E19" s="9" t="s">
        <v>154</v>
      </c>
      <c r="F19" s="9">
        <v>66</v>
      </c>
      <c r="G19" s="9">
        <v>54</v>
      </c>
      <c r="H19" s="9">
        <v>127</v>
      </c>
      <c r="I19" s="9">
        <v>124</v>
      </c>
      <c r="J19" s="9">
        <v>371</v>
      </c>
      <c r="K19" s="6">
        <v>34</v>
      </c>
      <c r="L19" s="6">
        <v>51</v>
      </c>
      <c r="M19" s="6">
        <v>85</v>
      </c>
      <c r="N19" s="6">
        <v>184.6</v>
      </c>
      <c r="O19" s="6">
        <v>88.4</v>
      </c>
      <c r="P19" s="6">
        <v>274</v>
      </c>
      <c r="Q19" s="6">
        <v>730</v>
      </c>
      <c r="R19" s="17" t="s">
        <v>198</v>
      </c>
      <c r="S19" s="15"/>
      <c r="T19" s="15"/>
    </row>
    <row r="20" spans="1:20">
      <c r="A20" s="7">
        <v>16</v>
      </c>
      <c r="B20" s="8" t="s">
        <v>188</v>
      </c>
      <c r="C20" s="7" t="s">
        <v>129</v>
      </c>
      <c r="D20" s="7" t="s">
        <v>1</v>
      </c>
      <c r="E20" s="9" t="s">
        <v>131</v>
      </c>
      <c r="F20" s="9">
        <v>65</v>
      </c>
      <c r="G20" s="9">
        <v>80</v>
      </c>
      <c r="H20" s="9">
        <v>102</v>
      </c>
      <c r="I20" s="9">
        <v>131</v>
      </c>
      <c r="J20" s="9">
        <v>378</v>
      </c>
      <c r="K20" s="6">
        <v>45</v>
      </c>
      <c r="L20" s="6">
        <v>80</v>
      </c>
      <c r="M20" s="6">
        <v>125</v>
      </c>
      <c r="N20" s="6">
        <v>125.4</v>
      </c>
      <c r="O20" s="6">
        <v>101.4</v>
      </c>
      <c r="P20" s="6">
        <v>226.8</v>
      </c>
      <c r="Q20" s="6">
        <v>729.8</v>
      </c>
      <c r="R20" s="17" t="s">
        <v>199</v>
      </c>
      <c r="S20" s="15"/>
      <c r="T20" s="15"/>
    </row>
    <row r="21" spans="1:20">
      <c r="A21" s="7">
        <v>17</v>
      </c>
      <c r="B21" s="8" t="s">
        <v>189</v>
      </c>
      <c r="C21" s="7" t="s">
        <v>129</v>
      </c>
      <c r="D21" s="7" t="s">
        <v>1</v>
      </c>
      <c r="E21" s="9" t="s">
        <v>139</v>
      </c>
      <c r="F21" s="9">
        <v>70</v>
      </c>
      <c r="G21" s="9">
        <v>70</v>
      </c>
      <c r="H21" s="9">
        <v>129</v>
      </c>
      <c r="I21" s="9">
        <v>136</v>
      </c>
      <c r="J21" s="9">
        <v>405</v>
      </c>
      <c r="K21" s="6">
        <v>45</v>
      </c>
      <c r="L21" s="6">
        <v>70</v>
      </c>
      <c r="M21" s="6">
        <v>115</v>
      </c>
      <c r="N21" s="6">
        <v>111.4</v>
      </c>
      <c r="O21" s="6">
        <v>92.2</v>
      </c>
      <c r="P21" s="6">
        <v>203.60000000000002</v>
      </c>
      <c r="Q21" s="6">
        <v>723.6</v>
      </c>
      <c r="R21" s="17" t="s">
        <v>200</v>
      </c>
      <c r="S21" s="15"/>
      <c r="T21" s="15"/>
    </row>
    <row r="22" spans="1:20">
      <c r="A22" s="7">
        <v>18</v>
      </c>
      <c r="B22" s="8" t="s">
        <v>190</v>
      </c>
      <c r="C22" s="7" t="s">
        <v>129</v>
      </c>
      <c r="D22" s="7" t="s">
        <v>1</v>
      </c>
      <c r="E22" s="9" t="s">
        <v>151</v>
      </c>
      <c r="F22" s="9">
        <v>77</v>
      </c>
      <c r="G22" s="9">
        <v>79</v>
      </c>
      <c r="H22" s="9">
        <v>111</v>
      </c>
      <c r="I22" s="9">
        <v>112</v>
      </c>
      <c r="J22" s="9">
        <v>379</v>
      </c>
      <c r="K22" s="6">
        <v>59</v>
      </c>
      <c r="L22" s="6">
        <v>83</v>
      </c>
      <c r="M22" s="6">
        <v>142</v>
      </c>
      <c r="N22" s="6">
        <v>113.6</v>
      </c>
      <c r="O22" s="6">
        <v>62.2</v>
      </c>
      <c r="P22" s="6">
        <v>175.8</v>
      </c>
      <c r="Q22" s="6">
        <v>696.8</v>
      </c>
      <c r="R22" s="17" t="s">
        <v>201</v>
      </c>
      <c r="S22" s="15"/>
      <c r="T22" s="15"/>
    </row>
    <row r="23" spans="1:20">
      <c r="A23" s="7">
        <v>19</v>
      </c>
      <c r="B23" s="8" t="s">
        <v>191</v>
      </c>
      <c r="C23" s="7" t="s">
        <v>129</v>
      </c>
      <c r="D23" s="7" t="s">
        <v>1</v>
      </c>
      <c r="E23" s="9" t="s">
        <v>134</v>
      </c>
      <c r="F23" s="9">
        <v>69</v>
      </c>
      <c r="G23" s="9">
        <v>71</v>
      </c>
      <c r="H23" s="9">
        <v>85</v>
      </c>
      <c r="I23" s="9">
        <v>139</v>
      </c>
      <c r="J23" s="9">
        <v>364</v>
      </c>
      <c r="K23" s="6">
        <v>28</v>
      </c>
      <c r="L23" s="6">
        <v>60</v>
      </c>
      <c r="M23" s="6">
        <v>88</v>
      </c>
      <c r="N23" s="6">
        <v>128.6</v>
      </c>
      <c r="O23" s="6">
        <v>101</v>
      </c>
      <c r="P23" s="6">
        <v>229.6</v>
      </c>
      <c r="Q23" s="6">
        <v>681.6</v>
      </c>
      <c r="R23" s="17" t="s">
        <v>202</v>
      </c>
      <c r="S23" s="15"/>
      <c r="T23" s="15"/>
    </row>
    <row r="24" spans="1:20">
      <c r="A24" s="7">
        <v>20</v>
      </c>
      <c r="B24" s="8" t="s">
        <v>192</v>
      </c>
      <c r="C24" s="7" t="s">
        <v>129</v>
      </c>
      <c r="D24" s="7" t="s">
        <v>1</v>
      </c>
      <c r="E24" s="9" t="s">
        <v>132</v>
      </c>
      <c r="F24" s="9">
        <v>65</v>
      </c>
      <c r="G24" s="9">
        <v>60</v>
      </c>
      <c r="H24" s="9">
        <v>128</v>
      </c>
      <c r="I24" s="9">
        <v>118</v>
      </c>
      <c r="J24" s="9">
        <v>371</v>
      </c>
      <c r="K24" s="6">
        <v>45</v>
      </c>
      <c r="L24" s="6">
        <v>74</v>
      </c>
      <c r="M24" s="6">
        <v>119</v>
      </c>
      <c r="N24" s="6">
        <v>105.6</v>
      </c>
      <c r="O24" s="6">
        <v>84.8</v>
      </c>
      <c r="P24" s="6">
        <v>190.39999999999998</v>
      </c>
      <c r="Q24" s="6">
        <v>680.4</v>
      </c>
      <c r="R24" s="17" t="s">
        <v>203</v>
      </c>
      <c r="S24" s="15"/>
      <c r="T24" s="15"/>
    </row>
    <row r="25" spans="1:20">
      <c r="A25" s="7">
        <v>21</v>
      </c>
      <c r="B25" s="8" t="s">
        <v>193</v>
      </c>
      <c r="C25" s="7" t="s">
        <v>129</v>
      </c>
      <c r="D25" s="7" t="s">
        <v>1</v>
      </c>
      <c r="E25" s="9" t="s">
        <v>150</v>
      </c>
      <c r="F25" s="9">
        <v>67</v>
      </c>
      <c r="G25" s="9">
        <v>52</v>
      </c>
      <c r="H25" s="9">
        <v>131</v>
      </c>
      <c r="I25" s="9">
        <v>140</v>
      </c>
      <c r="J25" s="9">
        <v>390</v>
      </c>
      <c r="K25" s="6">
        <v>37</v>
      </c>
      <c r="L25" s="6">
        <v>37</v>
      </c>
      <c r="M25" s="6">
        <v>74</v>
      </c>
      <c r="N25" s="6">
        <v>120.8</v>
      </c>
      <c r="O25" s="6">
        <v>65.599999999999994</v>
      </c>
      <c r="P25" s="6">
        <v>186.4</v>
      </c>
      <c r="Q25" s="6">
        <v>650.4</v>
      </c>
      <c r="R25" s="17" t="s">
        <v>213</v>
      </c>
      <c r="S25" s="15"/>
      <c r="T25" s="15"/>
    </row>
    <row r="26" spans="1:20">
      <c r="A26" s="7">
        <v>22</v>
      </c>
      <c r="B26" s="8" t="s">
        <v>194</v>
      </c>
      <c r="C26" s="7" t="s">
        <v>129</v>
      </c>
      <c r="D26" s="7" t="s">
        <v>1</v>
      </c>
      <c r="E26" s="9" t="s">
        <v>156</v>
      </c>
      <c r="F26" s="9">
        <v>54</v>
      </c>
      <c r="G26" s="9">
        <v>54</v>
      </c>
      <c r="H26" s="9">
        <v>122</v>
      </c>
      <c r="I26" s="9">
        <v>136</v>
      </c>
      <c r="J26" s="9">
        <v>366</v>
      </c>
      <c r="K26" s="6">
        <v>25</v>
      </c>
      <c r="L26" s="6">
        <v>58</v>
      </c>
      <c r="M26" s="6">
        <v>83</v>
      </c>
      <c r="N26" s="6">
        <v>122</v>
      </c>
      <c r="O26" s="6">
        <v>67</v>
      </c>
      <c r="P26" s="6">
        <v>189</v>
      </c>
      <c r="Q26" s="6">
        <v>638</v>
      </c>
      <c r="R26" s="17" t="s">
        <v>213</v>
      </c>
      <c r="S26" s="15"/>
      <c r="T26" s="15"/>
    </row>
    <row r="27" spans="1:20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0">
      <c r="A28" s="15"/>
      <c r="B28" s="15"/>
      <c r="C28" s="15" t="s">
        <v>217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0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0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1:20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1:20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:20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1:20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1:20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1:20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1:20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1:20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1:20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1:20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spans="1:20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1:20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  <row r="48" spans="1:20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  <row r="49" spans="1:20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</row>
    <row r="50" spans="1:20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1:20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</row>
    <row r="52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pans="1:20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</row>
    <row r="54" spans="1:20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pans="1:20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spans="1:20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  <row r="57" spans="1:20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58" spans="1:20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</row>
    <row r="59" spans="1:20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</row>
    <row r="60" spans="1:20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</row>
    <row r="61" spans="1:20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</row>
    <row r="62" spans="1:20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</row>
    <row r="63" spans="1:20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</row>
    <row r="64" spans="1:20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</row>
    <row r="65" spans="1:20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</row>
    <row r="66" spans="1:20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</row>
    <row r="67" spans="1:20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</row>
    <row r="68" spans="1:20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</row>
    <row r="69" spans="1:20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</row>
    <row r="70" spans="1:20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</row>
    <row r="71" spans="1:20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</row>
    <row r="72" spans="1:20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</row>
    <row r="73" spans="1:20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</row>
    <row r="74" spans="1:20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</row>
    <row r="75" spans="1:20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</row>
    <row r="76" spans="1:20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</row>
    <row r="77" spans="1:20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</row>
    <row r="78" spans="1:20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</row>
    <row r="79" spans="1:20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</row>
    <row r="80" spans="1:20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</row>
    <row r="81" spans="1:20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</row>
    <row r="82" spans="1:20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</row>
  </sheetData>
  <mergeCells count="17">
    <mergeCell ref="A1:R1"/>
    <mergeCell ref="A2:A4"/>
    <mergeCell ref="B2:B4"/>
    <mergeCell ref="C2:C4"/>
    <mergeCell ref="D2:D4"/>
    <mergeCell ref="E2:E4"/>
    <mergeCell ref="F2:J2"/>
    <mergeCell ref="K2:P2"/>
    <mergeCell ref="Q2:Q4"/>
    <mergeCell ref="R2:R4"/>
    <mergeCell ref="N3:P3"/>
    <mergeCell ref="F3:F4"/>
    <mergeCell ref="G3:G4"/>
    <mergeCell ref="H3:H4"/>
    <mergeCell ref="I3:I4"/>
    <mergeCell ref="J3:J4"/>
    <mergeCell ref="K3:M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workbookViewId="0">
      <selection activeCell="B13" sqref="B13"/>
    </sheetView>
  </sheetViews>
  <sheetFormatPr defaultRowHeight="13.5"/>
  <sheetData>
    <row r="1" spans="1:19">
      <c r="B1" s="35" t="s">
        <v>172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>
      <c r="A2" s="34" t="s">
        <v>176</v>
      </c>
      <c r="B2" s="36" t="s">
        <v>127</v>
      </c>
      <c r="C2" s="36" t="s">
        <v>109</v>
      </c>
      <c r="D2" s="36" t="s">
        <v>110</v>
      </c>
      <c r="E2" s="36" t="s">
        <v>111</v>
      </c>
      <c r="F2" s="36" t="s">
        <v>112</v>
      </c>
      <c r="G2" s="33" t="s">
        <v>113</v>
      </c>
      <c r="H2" s="33"/>
      <c r="I2" s="33"/>
      <c r="J2" s="33"/>
      <c r="K2" s="33"/>
      <c r="L2" s="33" t="s">
        <v>114</v>
      </c>
      <c r="M2" s="33"/>
      <c r="N2" s="33"/>
      <c r="O2" s="33"/>
      <c r="P2" s="33"/>
      <c r="Q2" s="33"/>
      <c r="R2" s="33" t="s">
        <v>115</v>
      </c>
      <c r="S2" s="33" t="s">
        <v>216</v>
      </c>
    </row>
    <row r="3" spans="1:19">
      <c r="A3" s="34"/>
      <c r="B3" s="36"/>
      <c r="C3" s="36"/>
      <c r="D3" s="36"/>
      <c r="E3" s="36"/>
      <c r="F3" s="36"/>
      <c r="G3" s="33" t="s">
        <v>116</v>
      </c>
      <c r="H3" s="33" t="s">
        <v>117</v>
      </c>
      <c r="I3" s="33" t="s">
        <v>118</v>
      </c>
      <c r="J3" s="33" t="s">
        <v>119</v>
      </c>
      <c r="K3" s="33" t="s">
        <v>120</v>
      </c>
      <c r="L3" s="33" t="s">
        <v>121</v>
      </c>
      <c r="M3" s="33"/>
      <c r="N3" s="33"/>
      <c r="O3" s="37" t="s">
        <v>122</v>
      </c>
      <c r="P3" s="37"/>
      <c r="Q3" s="37"/>
      <c r="R3" s="33"/>
      <c r="S3" s="33"/>
    </row>
    <row r="4" spans="1:19">
      <c r="A4" s="34"/>
      <c r="B4" s="36"/>
      <c r="C4" s="36"/>
      <c r="D4" s="36"/>
      <c r="E4" s="36"/>
      <c r="F4" s="36"/>
      <c r="G4" s="33"/>
      <c r="H4" s="33"/>
      <c r="I4" s="33"/>
      <c r="J4" s="33"/>
      <c r="K4" s="33"/>
      <c r="L4" s="3" t="s">
        <v>123</v>
      </c>
      <c r="M4" s="3" t="s">
        <v>124</v>
      </c>
      <c r="N4" s="3" t="s">
        <v>120</v>
      </c>
      <c r="O4" s="4" t="s">
        <v>125</v>
      </c>
      <c r="P4" s="4" t="s">
        <v>126</v>
      </c>
      <c r="Q4" s="4" t="s">
        <v>120</v>
      </c>
      <c r="R4" s="33"/>
      <c r="S4" s="33"/>
    </row>
    <row r="5" spans="1:19">
      <c r="A5" s="1">
        <v>1</v>
      </c>
      <c r="B5" s="5">
        <v>2</v>
      </c>
      <c r="C5" s="10" t="s">
        <v>160</v>
      </c>
      <c r="D5" s="11" t="s">
        <v>161</v>
      </c>
      <c r="E5" s="11" t="s">
        <v>1</v>
      </c>
      <c r="F5" s="12" t="s">
        <v>162</v>
      </c>
      <c r="G5" s="12">
        <v>73</v>
      </c>
      <c r="H5" s="12">
        <v>69</v>
      </c>
      <c r="I5" s="12">
        <v>120</v>
      </c>
      <c r="J5" s="12">
        <v>144</v>
      </c>
      <c r="K5" s="12">
        <v>406</v>
      </c>
      <c r="L5" s="3">
        <v>78</v>
      </c>
      <c r="M5" s="3">
        <v>91</v>
      </c>
      <c r="N5" s="3">
        <f t="shared" ref="N5:N11" si="0">SUM(L5:M5)</f>
        <v>169</v>
      </c>
      <c r="O5" s="3">
        <v>180</v>
      </c>
      <c r="P5" s="3">
        <v>90</v>
      </c>
      <c r="Q5" s="3">
        <f t="shared" ref="Q5:Q11" si="1">SUM(O5:P5)</f>
        <v>270</v>
      </c>
      <c r="R5" s="3">
        <f t="shared" ref="R5:R11" si="2">K5+N5+Q5</f>
        <v>845</v>
      </c>
      <c r="S5" s="3" t="s">
        <v>211</v>
      </c>
    </row>
    <row r="6" spans="1:19">
      <c r="A6" s="1">
        <v>2</v>
      </c>
      <c r="B6" s="5">
        <v>1</v>
      </c>
      <c r="C6" s="10" t="s">
        <v>157</v>
      </c>
      <c r="D6" s="11" t="s">
        <v>158</v>
      </c>
      <c r="E6" s="11" t="s">
        <v>1</v>
      </c>
      <c r="F6" s="12" t="s">
        <v>159</v>
      </c>
      <c r="G6" s="12">
        <v>69</v>
      </c>
      <c r="H6" s="12">
        <v>77</v>
      </c>
      <c r="I6" s="12">
        <v>136</v>
      </c>
      <c r="J6" s="12">
        <v>142</v>
      </c>
      <c r="K6" s="12">
        <v>424</v>
      </c>
      <c r="L6" s="3">
        <v>68</v>
      </c>
      <c r="M6" s="3">
        <v>90</v>
      </c>
      <c r="N6" s="3">
        <f t="shared" si="0"/>
        <v>158</v>
      </c>
      <c r="O6" s="3">
        <v>165</v>
      </c>
      <c r="P6" s="3">
        <v>82</v>
      </c>
      <c r="Q6" s="3">
        <f t="shared" si="1"/>
        <v>247</v>
      </c>
      <c r="R6" s="3">
        <f t="shared" si="2"/>
        <v>829</v>
      </c>
      <c r="S6" s="16" t="s">
        <v>211</v>
      </c>
    </row>
    <row r="7" spans="1:19">
      <c r="A7" s="1">
        <v>3</v>
      </c>
      <c r="B7" s="5">
        <v>5</v>
      </c>
      <c r="C7" s="10" t="s">
        <v>173</v>
      </c>
      <c r="D7" s="11" t="s">
        <v>161</v>
      </c>
      <c r="E7" s="11" t="s">
        <v>1</v>
      </c>
      <c r="F7" s="12" t="s">
        <v>167</v>
      </c>
      <c r="G7" s="12">
        <v>66</v>
      </c>
      <c r="H7" s="12">
        <v>64</v>
      </c>
      <c r="I7" s="12">
        <v>119</v>
      </c>
      <c r="J7" s="12">
        <v>139</v>
      </c>
      <c r="K7" s="12">
        <v>388</v>
      </c>
      <c r="L7" s="3">
        <v>85</v>
      </c>
      <c r="M7" s="3">
        <v>89</v>
      </c>
      <c r="N7" s="3">
        <f t="shared" si="0"/>
        <v>174</v>
      </c>
      <c r="O7" s="3">
        <v>153</v>
      </c>
      <c r="P7" s="3">
        <v>78</v>
      </c>
      <c r="Q7" s="3">
        <f t="shared" si="1"/>
        <v>231</v>
      </c>
      <c r="R7" s="3">
        <f t="shared" si="2"/>
        <v>793</v>
      </c>
      <c r="S7" s="16" t="s">
        <v>211</v>
      </c>
    </row>
    <row r="8" spans="1:19">
      <c r="A8" s="1">
        <v>4</v>
      </c>
      <c r="B8" s="5">
        <v>3</v>
      </c>
      <c r="C8" s="10" t="s">
        <v>163</v>
      </c>
      <c r="D8" s="11" t="s">
        <v>161</v>
      </c>
      <c r="E8" s="11" t="s">
        <v>1</v>
      </c>
      <c r="F8" s="12" t="s">
        <v>164</v>
      </c>
      <c r="G8" s="12">
        <v>74</v>
      </c>
      <c r="H8" s="12">
        <v>70</v>
      </c>
      <c r="I8" s="12">
        <v>117</v>
      </c>
      <c r="J8" s="12">
        <v>134</v>
      </c>
      <c r="K8" s="12">
        <v>395</v>
      </c>
      <c r="L8" s="3">
        <v>65</v>
      </c>
      <c r="M8" s="3">
        <v>84</v>
      </c>
      <c r="N8" s="3">
        <f t="shared" si="0"/>
        <v>149</v>
      </c>
      <c r="O8" s="3">
        <v>154</v>
      </c>
      <c r="P8" s="3">
        <v>78</v>
      </c>
      <c r="Q8" s="3">
        <f t="shared" si="1"/>
        <v>232</v>
      </c>
      <c r="R8" s="3">
        <f t="shared" si="2"/>
        <v>776</v>
      </c>
      <c r="S8" s="16" t="s">
        <v>211</v>
      </c>
    </row>
    <row r="9" spans="1:19">
      <c r="A9" s="1">
        <v>5</v>
      </c>
      <c r="B9" s="5">
        <v>4</v>
      </c>
      <c r="C9" s="10" t="s">
        <v>165</v>
      </c>
      <c r="D9" s="11" t="s">
        <v>161</v>
      </c>
      <c r="E9" s="11" t="s">
        <v>1</v>
      </c>
      <c r="F9" s="12" t="s">
        <v>166</v>
      </c>
      <c r="G9" s="12">
        <v>60</v>
      </c>
      <c r="H9" s="12">
        <v>62</v>
      </c>
      <c r="I9" s="12">
        <v>123</v>
      </c>
      <c r="J9" s="12">
        <v>143</v>
      </c>
      <c r="K9" s="12">
        <v>388</v>
      </c>
      <c r="L9" s="3">
        <v>60</v>
      </c>
      <c r="M9" s="3">
        <v>86</v>
      </c>
      <c r="N9" s="3">
        <f t="shared" si="0"/>
        <v>146</v>
      </c>
      <c r="O9" s="3">
        <v>106</v>
      </c>
      <c r="P9" s="3">
        <v>51</v>
      </c>
      <c r="Q9" s="3">
        <f t="shared" si="1"/>
        <v>157</v>
      </c>
      <c r="R9" s="3">
        <f t="shared" si="2"/>
        <v>691</v>
      </c>
      <c r="S9" s="3" t="s">
        <v>214</v>
      </c>
    </row>
    <row r="10" spans="1:19">
      <c r="A10" s="1">
        <v>6</v>
      </c>
      <c r="B10" s="5">
        <v>6</v>
      </c>
      <c r="C10" s="10" t="s">
        <v>174</v>
      </c>
      <c r="D10" s="11" t="s">
        <v>161</v>
      </c>
      <c r="E10" s="11" t="s">
        <v>1</v>
      </c>
      <c r="F10" s="12" t="s">
        <v>168</v>
      </c>
      <c r="G10" s="12">
        <v>67</v>
      </c>
      <c r="H10" s="12">
        <v>65</v>
      </c>
      <c r="I10" s="12">
        <v>112</v>
      </c>
      <c r="J10" s="12">
        <v>130</v>
      </c>
      <c r="K10" s="12">
        <v>374</v>
      </c>
      <c r="L10" s="3">
        <v>64</v>
      </c>
      <c r="M10" s="3">
        <v>81</v>
      </c>
      <c r="N10" s="3">
        <f t="shared" si="0"/>
        <v>145</v>
      </c>
      <c r="O10" s="3">
        <v>99</v>
      </c>
      <c r="P10" s="3">
        <v>51</v>
      </c>
      <c r="Q10" s="3">
        <f t="shared" si="1"/>
        <v>150</v>
      </c>
      <c r="R10" s="3">
        <f t="shared" si="2"/>
        <v>669</v>
      </c>
      <c r="S10" s="16" t="s">
        <v>215</v>
      </c>
    </row>
    <row r="11" spans="1:19">
      <c r="A11" s="1">
        <v>7</v>
      </c>
      <c r="B11" s="5">
        <v>7</v>
      </c>
      <c r="C11" s="10" t="s">
        <v>175</v>
      </c>
      <c r="D11" s="3" t="s">
        <v>161</v>
      </c>
      <c r="E11" s="5" t="s">
        <v>1</v>
      </c>
      <c r="F11" s="5" t="s">
        <v>169</v>
      </c>
      <c r="G11" s="3">
        <v>69</v>
      </c>
      <c r="H11" s="3">
        <v>67</v>
      </c>
      <c r="I11" s="3">
        <v>92</v>
      </c>
      <c r="J11" s="3">
        <v>114</v>
      </c>
      <c r="K11" s="3">
        <v>342</v>
      </c>
      <c r="L11" s="3">
        <v>41</v>
      </c>
      <c r="M11" s="3">
        <v>61</v>
      </c>
      <c r="N11" s="3">
        <f t="shared" si="0"/>
        <v>102</v>
      </c>
      <c r="O11" s="3">
        <v>72</v>
      </c>
      <c r="P11" s="3">
        <v>41</v>
      </c>
      <c r="Q11" s="3">
        <f t="shared" si="1"/>
        <v>113</v>
      </c>
      <c r="R11" s="3">
        <f t="shared" si="2"/>
        <v>557</v>
      </c>
      <c r="S11" s="16" t="s">
        <v>215</v>
      </c>
    </row>
    <row r="13" spans="1:19">
      <c r="B13" t="s">
        <v>218</v>
      </c>
    </row>
  </sheetData>
  <mergeCells count="18">
    <mergeCell ref="H3:H4"/>
    <mergeCell ref="I3:I4"/>
    <mergeCell ref="J3:J4"/>
    <mergeCell ref="K3:K4"/>
    <mergeCell ref="L3:N3"/>
    <mergeCell ref="A2:A4"/>
    <mergeCell ref="B1:S1"/>
    <mergeCell ref="B2:B4"/>
    <mergeCell ref="C2:C4"/>
    <mergeCell ref="D2:D4"/>
    <mergeCell ref="E2:E4"/>
    <mergeCell ref="F2:F4"/>
    <mergeCell ref="G2:K2"/>
    <mergeCell ref="L2:Q2"/>
    <mergeCell ref="R2:R4"/>
    <mergeCell ref="S2:S4"/>
    <mergeCell ref="O3:Q3"/>
    <mergeCell ref="G3:G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应用统计</vt:lpstr>
      <vt:lpstr>数学</vt:lpstr>
      <vt:lpstr>统计学</vt:lpstr>
    </vt:vector>
  </TitlesOfParts>
  <Company>西北工业大学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李梦雪</dc:creator>
  <cp:lastModifiedBy>馨</cp:lastModifiedBy>
  <dcterms:created xsi:type="dcterms:W3CDTF">2017-03-25T08:13:48Z</dcterms:created>
  <dcterms:modified xsi:type="dcterms:W3CDTF">2017-03-25T10:36:48Z</dcterms:modified>
</cp:coreProperties>
</file>